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lastEdited="4" lowestEdited="4" rupBuild="3820"/>
  <workbookPr/>
  <bookViews>
    <workbookView activeTab="0"/>
  </bookViews>
  <sheets>
    <sheet name="Sheet1" sheetId="1" r:id="rId1"/>
    <sheet name="Sheet2" sheetId="2" r:id="rId2"/>
    <sheet name="Sheet3" sheetId="3" r:id="rId3"/>
  </sheets>
  <calcPr calcMode="auto" iterate="1" iterateCount="100" iterateDelta="0.001"/>
  <webPublishing codePage="1252"/>
</workbook>
</file>

<file path=xl/sharedStrings.xml><?xml version="1.0" encoding="utf-8"?>
<sst xmlns="http://schemas.openxmlformats.org/spreadsheetml/2006/main" xml:space="preserve" uniqueCount="45" count="45">
  <si>
    <t>BASKET BALL</t>
  </si>
  <si>
    <t>MARKING&amp;FEELDMAINTENANCE</t>
  </si>
  <si>
    <t>EQUIPMENT </t>
  </si>
  <si>
    <t>OFFICIALS T.A&amp;D.A</t>
  </si>
  <si>
    <t>TOTAL</t>
  </si>
  <si>
    <t>VOLLEY BALL</t>
  </si>
  <si>
    <t>HAND BALL</t>
  </si>
  <si>
    <t>HOCKEY</t>
  </si>
  <si>
    <t>KHO-KHO</t>
  </si>
  <si>
    <t>KABADDI</t>
  </si>
  <si>
    <t>BADMINTON(SHUTTLE)</t>
  </si>
  <si>
    <t>BALL BADMINTON</t>
  </si>
  <si>
    <t>TABLE TENNNIS</t>
  </si>
  <si>
    <t>CRICKET</t>
  </si>
  <si>
    <t>FOOT BALL</t>
  </si>
  <si>
    <t>TENNIS</t>
  </si>
  <si>
    <t>STATIONARY </t>
  </si>
  <si>
    <t>REFERSHMENT</t>
  </si>
  <si>
    <t> REVENUE DISTRICT GAMESCHAMPION SHIP</t>
  </si>
  <si>
    <t>TEAM MANAGER'S TA&amp;D.A</t>
  </si>
  <si>
    <t>GRAND TOTAL …GAMES</t>
  </si>
  <si>
    <t>SUB DISTRICT WRESTLING CHAMPION SHIP</t>
  </si>
  <si>
    <t> REVENUE DISTRICT WRESTLING CHAMPION SHIP</t>
  </si>
  <si>
    <t>SUB DISTRICT JUDO CHAMPION SHIP</t>
  </si>
  <si>
    <t> REVENUE DISTRICT JUDO CHAMPION SHIP</t>
  </si>
  <si>
    <t>SUB DISTRICT TAEKWONDO CHAMPION SHIP</t>
  </si>
  <si>
    <t> REVENUE DISTRICT TAEKWONDO CHAMPION SHIP</t>
  </si>
  <si>
    <t>SUB DISTRICT CHESS CHAMPION SHIP</t>
  </si>
  <si>
    <t> REVENUE DISTRICT CHESS  CHAMPION SHIP</t>
  </si>
  <si>
    <t>SUB DISTRICT AQUATIC  CHAMPION SHIP</t>
  </si>
  <si>
    <t>POOL RENT </t>
  </si>
  <si>
    <t> REVENUE DISTRICT AQUATIC  CHAMPION SHIP</t>
  </si>
  <si>
    <t>TEAM MANAGER'S TA&amp;D.A(ENTER TEAM MANAGER'S   TOTAL NUMBER ONLY)</t>
  </si>
  <si>
    <t>SUB DISTRICT ATHLETICS </t>
  </si>
  <si>
    <t>GROUND MARKING&amp;FEELDMAINTENANCE</t>
  </si>
  <si>
    <t>CHEST NUMBER</t>
  </si>
  <si>
    <t>FIRST AID</t>
  </si>
  <si>
    <t>SOUND &amp; STAGE</t>
  </si>
  <si>
    <t>PRIZE &amp; CEREMONY</t>
  </si>
  <si>
    <t>RAVENUE DISTRICT AFFILIATION FEE</t>
  </si>
  <si>
    <t>T.A&amp;D.A SECRETARY</t>
  </si>
  <si>
    <t>TOTAL EXPENSE (ATHLETICS,GAMES,WRESTLING,JUDO, TAEKWONDO,AQUATIC,CHESS)</t>
  </si>
  <si>
    <t>EXPECTING INCOME FOR THE YEAR 2013-14</t>
  </si>
  <si>
    <t>TOTAL INCOME</t>
  </si>
  <si>
    <t>BASKET BALL</t>
  </si>
</sst>
</file>

<file path=xl/styles.xml><?xml version="1.0" encoding="utf-8"?>
<styleSheet xmlns="http://schemas.openxmlformats.org/spreadsheetml/2006/main" xml:space="preserve"/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XFD278"/>
  <sheetViews>
    <sheetView topLeftCell="A127" workbookViewId="0" zoomScale="85" tabSelected="1">
      <selection activeCell="A131" sqref="A131:C131"/>
    </sheetView>
  </sheetViews>
  <sheetFormatPr defaultRowHeight="15"/>
  <cols>
    <col min="1" max="1" width="29.85547" customWidth="1"/>
    <col min="2" max="2" width="11.57031" bestFit="1" customWidth="1"/>
    <col min="3" max="3" width="18.85547" bestFit="1" customWidth="1"/>
    <col min="4" max="4" width="3.140625" hidden="1" customWidth="1"/>
    <col min="5" max="5" width="5.140625" hidden="1" customWidth="1"/>
    <col min="6" max="6" width="14.14062" customWidth="1"/>
    <col min="7" max="7" width="14.71094" customWidth="1"/>
    <col min="8" max="16384" width="9.140625"/>
  </cols>
  <sheetData>
    <row r="1" spans="1:16384" ht="47.25" customHeight="1">
      <c r="A1" t="str">
        <v>SUB DISTRICT SCHOOL GAMES ASSOCIATION BUDJET SOFTWEARE2013-14 </v>
      </c>
      <c r="B1"/>
      <c r="C1"/>
      <c r="D1"/>
      <c r="E1"/>
      <c r="F1"/>
      <c r="G1"/>
    </row>
    <row r="2" spans="1:16384" ht="25.5" customHeight="1">
      <c r="A2" t="s">
        <v>0</v>
      </c>
      <c r="B2"/>
      <c r="C2"/>
      <c r="D2"/>
      <c r="E2"/>
      <c r="F2"/>
      <c r="G2"/>
    </row>
    <row r="3" spans="1:16384" ht="30" customHeight="1">
      <c r="A3" t="s">
        <v>1</v>
      </c>
      <c r="B3"/>
      <c r="C3"/>
      <c r="D3"/>
      <c r="E3"/>
      <c r="F3">
        <v>0</v>
      </c>
      <c r="G3"/>
    </row>
    <row r="4" spans="1:16384" ht="30" customHeight="1">
      <c r="A4" t="s">
        <v>2</v>
      </c>
      <c r="B4"/>
      <c r="C4"/>
      <c r="D4"/>
      <c r="E4"/>
      <c r="F4">
        <v>0</v>
      </c>
      <c r="G4"/>
    </row>
    <row r="5" spans="1:16384" ht="30" customHeight="1">
      <c r="A5" t="s">
        <v>3</v>
      </c>
      <c r="B5"/>
      <c r="C5"/>
      <c r="D5">
        <f>B5*C5</f>
        <v>0</v>
      </c>
      <c r="E5">
        <f>D5*400</f>
        <v>0</v>
      </c>
      <c r="F5">
        <f>E5</f>
        <v>0</v>
      </c>
      <c r="G5"/>
    </row>
    <row r="6" spans="1:16384" ht="30" customHeight="1">
      <c r="A6" t="s">
        <v>4</v>
      </c>
      <c r="B6"/>
      <c r="C6"/>
      <c r="D6">
        <f>B6*C6</f>
        <v>0</v>
      </c>
      <c r="E6">
        <f>D6*400</f>
        <v>0</v>
      </c>
      <c r="F6">
        <f>sum(F3:F5)</f>
        <v>0</v>
      </c>
      <c r="G6">
        <f>F6</f>
        <v>0</v>
      </c>
    </row>
    <row r="7" spans="1:16384" ht="30" customHeight="1">
      <c r="A7" t="s">
        <v>5</v>
      </c>
      <c r="B7"/>
      <c r="C7"/>
      <c r="D7"/>
      <c r="E7"/>
      <c r="F7"/>
      <c r="G7"/>
    </row>
    <row r="8" spans="1:16384" ht="30" customHeight="1">
      <c r="A8" t="s">
        <v>1</v>
      </c>
      <c r="B8"/>
      <c r="C8"/>
      <c r="D8"/>
      <c r="E8"/>
      <c r="F8">
        <v>0</v>
      </c>
      <c r="G8"/>
      <c r="K8"/>
    </row>
    <row r="9" spans="1:16384" ht="30" customHeight="1">
      <c r="A9" t="s">
        <v>2</v>
      </c>
      <c r="B9"/>
      <c r="C9"/>
      <c r="D9"/>
      <c r="E9"/>
      <c r="F9">
        <v>0</v>
      </c>
      <c r="G9"/>
    </row>
    <row r="10" spans="1:16384" ht="30" customHeight="1">
      <c r="A10" t="s">
        <v>3</v>
      </c>
      <c r="B10"/>
      <c r="C10"/>
      <c r="D10">
        <f>B10*C10</f>
        <v>0</v>
      </c>
      <c r="E10">
        <f>D10*400</f>
        <v>0</v>
      </c>
      <c r="F10">
        <f>E10</f>
        <v>0</v>
      </c>
      <c r="G10"/>
    </row>
    <row r="11" spans="1:16384" ht="30" customHeight="1">
      <c r="A11" t="s">
        <v>4</v>
      </c>
      <c r="B11"/>
      <c r="C11"/>
      <c r="D11">
        <f>B11*C11</f>
        <v>0</v>
      </c>
      <c r="E11">
        <f>D11*400</f>
        <v>0</v>
      </c>
      <c r="F11">
        <f>sum(F8:F10)</f>
        <v>0</v>
      </c>
      <c r="G11">
        <f>F11</f>
        <v>0</v>
      </c>
    </row>
    <row r="12" spans="1:16384" ht="30" customHeight="1">
      <c r="A12" t="s">
        <v>6</v>
      </c>
      <c r="B12"/>
      <c r="C12"/>
      <c r="D12"/>
      <c r="E12"/>
      <c r="F12"/>
      <c r="G12"/>
    </row>
    <row r="13" spans="1:16384" ht="30" customHeight="1">
      <c r="A13" t="s">
        <v>1</v>
      </c>
      <c r="B13"/>
      <c r="C13"/>
      <c r="D13"/>
      <c r="E13"/>
      <c r="F13">
        <v>0</v>
      </c>
      <c r="G13"/>
    </row>
    <row r="14" spans="1:16384" ht="30" customHeight="1">
      <c r="A14" t="s">
        <v>2</v>
      </c>
      <c r="B14"/>
      <c r="C14"/>
      <c r="D14"/>
      <c r="E14"/>
      <c r="F14">
        <v>0</v>
      </c>
      <c r="G14"/>
    </row>
    <row r="15" spans="1:16384" ht="30" customHeight="1">
      <c r="A15" t="s">
        <v>3</v>
      </c>
      <c r="B15"/>
      <c r="C15"/>
      <c r="D15">
        <f>B15*C15</f>
        <v>0</v>
      </c>
      <c r="E15">
        <f>D15*400</f>
        <v>0</v>
      </c>
      <c r="F15">
        <f>E15</f>
        <v>0</v>
      </c>
      <c r="G15"/>
    </row>
    <row r="16" spans="1:16384" ht="30" customHeight="1">
      <c r="A16" t="s">
        <v>4</v>
      </c>
      <c r="B16"/>
      <c r="C16"/>
      <c r="D16">
        <f>B16*C16</f>
        <v>0</v>
      </c>
      <c r="E16">
        <f>D16*400</f>
        <v>0</v>
      </c>
      <c r="F16">
        <f>sum(F13:F15)</f>
        <v>0</v>
      </c>
      <c r="G16">
        <f>F16</f>
        <v>0</v>
      </c>
    </row>
    <row r="17" spans="1:16384" ht="30" customHeight="1">
      <c r="A17" t="s">
        <v>7</v>
      </c>
      <c r="B17"/>
      <c r="C17"/>
      <c r="D17"/>
      <c r="E17"/>
      <c r="F17"/>
      <c r="G17"/>
    </row>
    <row r="18" spans="1:16384" ht="30" customHeight="1">
      <c r="A18" t="s">
        <v>1</v>
      </c>
      <c r="B18"/>
      <c r="C18"/>
      <c r="D18"/>
      <c r="E18"/>
      <c r="F18">
        <v>0</v>
      </c>
      <c r="G18"/>
    </row>
    <row r="19" spans="1:16384" ht="30" customHeight="1">
      <c r="A19" t="s">
        <v>2</v>
      </c>
      <c r="B19"/>
      <c r="C19"/>
      <c r="D19"/>
      <c r="E19"/>
      <c r="F19">
        <v>0</v>
      </c>
      <c r="G19"/>
    </row>
    <row r="20" spans="1:16384" ht="30" customHeight="1">
      <c r="A20" t="s">
        <v>3</v>
      </c>
      <c r="B20"/>
      <c r="C20"/>
      <c r="D20">
        <f>B20*C20</f>
        <v>0</v>
      </c>
      <c r="E20">
        <f>D20*400</f>
        <v>0</v>
      </c>
      <c r="F20">
        <f>E20</f>
        <v>0</v>
      </c>
      <c r="G20"/>
      <c r="J20"/>
    </row>
    <row r="21" spans="1:16384" ht="30" customHeight="1">
      <c r="A21" t="s">
        <v>4</v>
      </c>
      <c r="B21"/>
      <c r="C21"/>
      <c r="D21">
        <f>B21*C21</f>
        <v>0</v>
      </c>
      <c r="E21">
        <f>D21*400</f>
        <v>0</v>
      </c>
      <c r="F21">
        <f>sum(F18:F20)</f>
        <v>0</v>
      </c>
      <c r="G21">
        <f>F21</f>
        <v>0</v>
      </c>
    </row>
    <row r="22" spans="1:16384" ht="24" customHeight="1">
      <c r="A22" t="s">
        <v>8</v>
      </c>
      <c r="B22"/>
      <c r="C22"/>
      <c r="D22"/>
      <c r="E22"/>
      <c r="F22"/>
      <c r="G22"/>
    </row>
    <row r="23" spans="1:16384" ht="30" customHeight="1">
      <c r="A23" t="s">
        <v>1</v>
      </c>
      <c r="B23"/>
      <c r="C23"/>
      <c r="D23"/>
      <c r="E23"/>
      <c r="F23">
        <v>0</v>
      </c>
      <c r="G23"/>
    </row>
    <row r="24" spans="1:16384" ht="30" customHeight="1">
      <c r="A24" t="s">
        <v>2</v>
      </c>
      <c r="B24"/>
      <c r="C24"/>
      <c r="D24"/>
      <c r="E24"/>
      <c r="F24"/>
      <c r="G24"/>
    </row>
    <row r="25" spans="1:16384" ht="30" customHeight="1">
      <c r="A25" t="s">
        <v>3</v>
      </c>
      <c r="B25"/>
      <c r="C25"/>
      <c r="D25">
        <f>B25*C25</f>
        <v>0</v>
      </c>
      <c r="E25">
        <f>D25*400</f>
        <v>0</v>
      </c>
      <c r="F25">
        <f>E25</f>
        <v>0</v>
      </c>
      <c r="G25"/>
    </row>
    <row r="26" spans="1:16384" ht="30" customHeight="1">
      <c r="A26" t="s">
        <v>4</v>
      </c>
      <c r="B26"/>
      <c r="C26"/>
      <c r="D26">
        <f>B26*C26</f>
        <v>0</v>
      </c>
      <c r="E26">
        <f>D26*400</f>
        <v>0</v>
      </c>
      <c r="F26">
        <f>sum(F23:F25)</f>
        <v>0</v>
      </c>
      <c r="G26">
        <f>F26</f>
        <v>0</v>
      </c>
    </row>
    <row r="27" spans="1:16384" ht="30" customHeight="1">
      <c r="A27" t="s">
        <v>9</v>
      </c>
      <c r="B27"/>
      <c r="C27"/>
      <c r="D27"/>
      <c r="E27"/>
      <c r="F27"/>
      <c r="G27"/>
    </row>
    <row r="28" spans="1:16384" ht="30" customHeight="1">
      <c r="A28" t="s">
        <v>1</v>
      </c>
      <c r="B28"/>
      <c r="C28"/>
      <c r="D28"/>
      <c r="E28"/>
      <c r="F28">
        <v>0</v>
      </c>
      <c r="G28"/>
    </row>
    <row r="29" spans="1:16384" ht="30" customHeight="1">
      <c r="A29" t="s">
        <v>2</v>
      </c>
      <c r="B29"/>
      <c r="C29"/>
      <c r="D29"/>
      <c r="E29"/>
      <c r="F29"/>
      <c r="G29"/>
    </row>
    <row r="30" spans="1:16384" ht="30" customHeight="1">
      <c r="A30" t="s">
        <v>3</v>
      </c>
      <c r="B30"/>
      <c r="C30"/>
      <c r="D30">
        <f>B30*C30</f>
        <v>0</v>
      </c>
      <c r="E30">
        <f>D30*400</f>
        <v>0</v>
      </c>
      <c r="F30">
        <f>E30</f>
        <v>0</v>
      </c>
      <c r="G30"/>
    </row>
    <row r="31" spans="1:16384" ht="30" customHeight="1">
      <c r="A31" t="s">
        <v>4</v>
      </c>
      <c r="B31"/>
      <c r="C31"/>
      <c r="D31">
        <f>B31*C31</f>
        <v>0</v>
      </c>
      <c r="E31">
        <f>D31*400</f>
        <v>0</v>
      </c>
      <c r="F31">
        <f>sum(F28:F30)</f>
        <v>0</v>
      </c>
      <c r="G31">
        <f>F31</f>
        <v>0</v>
      </c>
    </row>
    <row r="32" spans="1:16384" ht="30" customHeight="1">
      <c r="A32" t="s">
        <v>10</v>
      </c>
      <c r="B32"/>
      <c r="C32"/>
      <c r="D32"/>
      <c r="E32"/>
      <c r="F32"/>
      <c r="G32"/>
    </row>
    <row r="33" spans="1:16384" ht="30" customHeight="1">
      <c r="A33" t="s">
        <v>1</v>
      </c>
      <c r="B33"/>
      <c r="C33"/>
      <c r="D33"/>
      <c r="E33"/>
      <c r="F33">
        <v>0</v>
      </c>
      <c r="G33"/>
    </row>
    <row r="34" spans="1:16384" ht="30" customHeight="1">
      <c r="A34" t="s">
        <v>2</v>
      </c>
      <c r="B34"/>
      <c r="C34"/>
      <c r="D34"/>
      <c r="E34"/>
      <c r="F34">
        <v>0</v>
      </c>
      <c r="G34"/>
    </row>
    <row r="35" spans="1:16384" ht="30" customHeight="1">
      <c r="A35" t="s">
        <v>3</v>
      </c>
      <c r="B35"/>
      <c r="C35"/>
      <c r="D35">
        <f>B35*C35</f>
        <v>0</v>
      </c>
      <c r="E35">
        <f>D35*400</f>
        <v>0</v>
      </c>
      <c r="F35">
        <f>E35</f>
        <v>0</v>
      </c>
      <c r="G35"/>
    </row>
    <row r="36" spans="1:16384" ht="30" customHeight="1">
      <c r="A36" t="s">
        <v>4</v>
      </c>
      <c r="B36"/>
      <c r="C36"/>
      <c r="D36">
        <f>B36*C36</f>
        <v>0</v>
      </c>
      <c r="E36">
        <f>D36*400</f>
        <v>0</v>
      </c>
      <c r="F36">
        <f>sum(F33:F35)</f>
        <v>0</v>
      </c>
      <c r="G36">
        <f>F36</f>
        <v>0</v>
      </c>
    </row>
    <row r="37" spans="1:16384" ht="30" customHeight="1">
      <c r="A37" t="s">
        <v>11</v>
      </c>
      <c r="B37"/>
      <c r="C37"/>
      <c r="D37">
        <f>B37*C37</f>
        <v>0</v>
      </c>
      <c r="E37">
        <f>D37*300</f>
        <v>0</v>
      </c>
      <c r="F37"/>
      <c r="G37"/>
    </row>
    <row r="38" spans="1:16384" ht="30" customHeight="1">
      <c r="A38" t="str">
        <v>BALLBADMINTON</v>
      </c>
      <c r="B38"/>
      <c r="C38"/>
      <c r="D38"/>
      <c r="E38"/>
      <c r="F38"/>
      <c r="G38"/>
    </row>
    <row r="39" spans="1:16384" ht="30" customHeight="1">
      <c r="A39" t="s">
        <v>1</v>
      </c>
      <c r="B39"/>
      <c r="C39"/>
      <c r="D39"/>
      <c r="E39"/>
      <c r="F39">
        <v>0</v>
      </c>
      <c r="G39"/>
    </row>
    <row r="40" spans="1:16384" ht="30" customHeight="1">
      <c r="A40" t="s">
        <v>2</v>
      </c>
      <c r="B40"/>
      <c r="C40"/>
      <c r="D40"/>
      <c r="E40"/>
      <c r="F40">
        <v>0</v>
      </c>
      <c r="G40"/>
    </row>
    <row r="41" spans="1:16384" ht="30" customHeight="1">
      <c r="A41" t="s">
        <v>3</v>
      </c>
      <c r="B41"/>
      <c r="C41"/>
      <c r="D41">
        <f>B41*C41</f>
        <v>0</v>
      </c>
      <c r="E41">
        <f>D41*400</f>
        <v>0</v>
      </c>
      <c r="F41">
        <f>E41</f>
        <v>0</v>
      </c>
      <c r="G41"/>
    </row>
    <row r="42" spans="1:16384" ht="30" customHeight="1">
      <c r="A42" t="s">
        <v>4</v>
      </c>
      <c r="B42"/>
      <c r="C42"/>
      <c r="D42">
        <f>B42*C42</f>
        <v>0</v>
      </c>
      <c r="E42">
        <f>D42*400</f>
        <v>0</v>
      </c>
      <c r="F42">
        <f>sum(F39:F41)</f>
        <v>0</v>
      </c>
      <c r="G42">
        <f>F42</f>
        <v>0</v>
      </c>
    </row>
    <row r="43" spans="1:16384" ht="30" customHeight="1">
      <c r="A43" t="s">
        <v>12</v>
      </c>
      <c r="B43"/>
      <c r="C43"/>
      <c r="D43"/>
      <c r="E43"/>
      <c r="F43"/>
      <c r="G43"/>
    </row>
    <row r="44" spans="1:16384" ht="30" customHeight="1">
      <c r="A44" t="s">
        <v>1</v>
      </c>
      <c r="B44"/>
      <c r="C44"/>
      <c r="D44"/>
      <c r="E44"/>
      <c r="F44">
        <v>0</v>
      </c>
      <c r="G44"/>
    </row>
    <row r="45" spans="1:16384" ht="30" customHeight="1">
      <c r="A45" t="s">
        <v>2</v>
      </c>
      <c r="B45"/>
      <c r="C45"/>
      <c r="D45"/>
      <c r="E45"/>
      <c r="F45">
        <v>0</v>
      </c>
      <c r="G45"/>
    </row>
    <row r="46" spans="1:16384" ht="30" customHeight="1">
      <c r="A46" t="s">
        <v>3</v>
      </c>
      <c r="B46"/>
      <c r="C46"/>
      <c r="D46">
        <f>B46*C46</f>
        <v>0</v>
      </c>
      <c r="E46">
        <f>D46*400</f>
        <v>0</v>
      </c>
      <c r="F46">
        <f>E46</f>
        <v>0</v>
      </c>
      <c r="G46"/>
    </row>
    <row r="47" spans="1:16384" ht="30" customHeight="1">
      <c r="A47" t="s">
        <v>4</v>
      </c>
      <c r="B47"/>
      <c r="C47"/>
      <c r="D47">
        <f>B47*C47</f>
        <v>0</v>
      </c>
      <c r="E47">
        <f>D47*400</f>
        <v>0</v>
      </c>
      <c r="F47">
        <f>sum(F44:F46)</f>
        <v>0</v>
      </c>
      <c r="G47">
        <f>F47</f>
        <v>0</v>
      </c>
    </row>
    <row r="48" spans="1:16384" ht="30" customHeight="1">
      <c r="A48" t="s">
        <v>13</v>
      </c>
      <c r="B48"/>
      <c r="C48"/>
      <c r="D48"/>
      <c r="E48"/>
      <c r="F48"/>
      <c r="G48"/>
    </row>
    <row r="49" spans="1:16384" ht="30" customHeight="1">
      <c r="A49" t="s">
        <v>1</v>
      </c>
      <c r="B49"/>
      <c r="C49"/>
      <c r="D49"/>
      <c r="E49"/>
      <c r="F49">
        <v>0</v>
      </c>
      <c r="G49"/>
    </row>
    <row r="50" spans="1:16384" ht="30" customHeight="1">
      <c r="A50" t="s">
        <v>2</v>
      </c>
      <c r="B50"/>
      <c r="C50"/>
      <c r="D50"/>
      <c r="E50"/>
      <c r="F50">
        <v>0</v>
      </c>
      <c r="G50"/>
    </row>
    <row r="51" spans="1:16384" ht="30" customHeight="1">
      <c r="A51" t="s">
        <v>3</v>
      </c>
      <c r="B51"/>
      <c r="C51"/>
      <c r="D51">
        <f>B51*C51</f>
        <v>0</v>
      </c>
      <c r="E51">
        <f>D51*400</f>
        <v>0</v>
      </c>
      <c r="F51">
        <f>E51</f>
        <v>0</v>
      </c>
      <c r="G51"/>
    </row>
    <row r="52" spans="1:16384" ht="30" customHeight="1">
      <c r="A52" t="s">
        <v>4</v>
      </c>
      <c r="B52"/>
      <c r="C52"/>
      <c r="D52">
        <f>B52*C52</f>
        <v>0</v>
      </c>
      <c r="E52">
        <f>D52*400</f>
        <v>0</v>
      </c>
      <c r="F52">
        <f>sum(F49:F51)</f>
        <v>0</v>
      </c>
      <c r="G52">
        <f>F52</f>
        <v>0</v>
      </c>
    </row>
    <row r="53" spans="1:16384" ht="30" customHeight="1">
      <c r="A53" t="s">
        <v>14</v>
      </c>
      <c r="B53"/>
      <c r="C53"/>
      <c r="D53"/>
      <c r="E53"/>
      <c r="F53"/>
      <c r="G53"/>
    </row>
    <row r="54" spans="1:16384" ht="30" customHeight="1">
      <c r="A54" t="s">
        <v>1</v>
      </c>
      <c r="B54"/>
      <c r="C54"/>
      <c r="D54"/>
      <c r="E54"/>
      <c r="F54">
        <v>0</v>
      </c>
      <c r="G54"/>
    </row>
    <row r="55" spans="1:16384" ht="30" customHeight="1">
      <c r="A55" t="s">
        <v>2</v>
      </c>
      <c r="B55"/>
      <c r="C55"/>
      <c r="D55"/>
      <c r="E55"/>
      <c r="F55">
        <v>0</v>
      </c>
      <c r="G55"/>
    </row>
    <row r="56" spans="1:16384" ht="30" customHeight="1">
      <c r="A56" t="s">
        <v>3</v>
      </c>
      <c r="B56"/>
      <c r="C56"/>
      <c r="D56">
        <f>B56*C56</f>
        <v>0</v>
      </c>
      <c r="E56">
        <f>D56*400</f>
        <v>0</v>
      </c>
      <c r="F56">
        <f>E56</f>
        <v>0</v>
      </c>
      <c r="G56"/>
    </row>
    <row r="57" spans="1:16384" ht="30" customHeight="1">
      <c r="A57" t="s">
        <v>4</v>
      </c>
      <c r="B57"/>
      <c r="C57"/>
      <c r="D57">
        <f>B57*C57</f>
        <v>0</v>
      </c>
      <c r="E57">
        <f>D57*400</f>
        <v>0</v>
      </c>
      <c r="F57">
        <f>sum(F54:F56)</f>
        <v>0</v>
      </c>
      <c r="G57">
        <f>F57</f>
        <v>0</v>
      </c>
    </row>
    <row r="58" spans="1:16384" ht="30" customHeight="1">
      <c r="A58" t="s">
        <v>15</v>
      </c>
      <c r="B58"/>
      <c r="C58"/>
      <c r="D58"/>
      <c r="E58"/>
      <c r="F58"/>
      <c r="G58"/>
    </row>
    <row r="59" spans="1:16384" ht="30" customHeight="1">
      <c r="A59" t="s">
        <v>1</v>
      </c>
      <c r="B59"/>
      <c r="C59"/>
      <c r="D59"/>
      <c r="E59"/>
      <c r="F59">
        <v>0</v>
      </c>
      <c r="G59"/>
    </row>
    <row r="60" spans="1:16384" ht="30" customHeight="1">
      <c r="A60" t="s">
        <v>2</v>
      </c>
      <c r="B60"/>
      <c r="C60"/>
      <c r="D60"/>
      <c r="E60"/>
      <c r="F60">
        <v>0</v>
      </c>
      <c r="G60"/>
    </row>
    <row r="61" spans="1:16384" ht="30" customHeight="1">
      <c r="A61" t="s">
        <v>3</v>
      </c>
      <c r="B61"/>
      <c r="C61"/>
      <c r="D61">
        <f>B61*C61</f>
        <v>0</v>
      </c>
      <c r="E61">
        <f>D61*400</f>
        <v>0</v>
      </c>
      <c r="F61">
        <f>E61</f>
        <v>0</v>
      </c>
      <c r="G61"/>
    </row>
    <row r="62" spans="1:16384" ht="30" customHeight="1">
      <c r="A62" t="s">
        <v>4</v>
      </c>
      <c r="B62"/>
      <c r="C62"/>
      <c r="D62">
        <f>B62*C62</f>
        <v>0</v>
      </c>
      <c r="E62">
        <f>D62*400</f>
        <v>0</v>
      </c>
      <c r="F62">
        <f>sum(F59:F61)</f>
        <v>0</v>
      </c>
      <c r="G62">
        <f>F62</f>
        <v>0</v>
      </c>
    </row>
    <row r="63" spans="1:16384" ht="30" customHeight="1">
      <c r="A63" t="s">
        <v>16</v>
      </c>
      <c r="B63"/>
      <c r="C63"/>
      <c r="D63"/>
      <c r="E63"/>
      <c r="F63">
        <v>0</v>
      </c>
      <c r="G63"/>
    </row>
    <row r="64" spans="1:16384" ht="30" customHeight="1">
      <c r="A64" t="s">
        <v>17</v>
      </c>
      <c r="B64"/>
      <c r="C64"/>
      <c r="D64"/>
      <c r="E64"/>
      <c r="F64">
        <v>0</v>
      </c>
      <c r="G64"/>
    </row>
    <row r="65" spans="1:16384" ht="30" customHeight="1">
      <c r="A65" t="str">
        <v>SUB DISTRICT GAMES TOTAL EXPENSE</v>
      </c>
      <c r="B65"/>
      <c r="C65"/>
      <c r="D65"/>
      <c r="E65"/>
      <c r="F65"/>
      <c r="G65">
        <f>G62+G57+G52+G47+G42+G36+G31+G26+G21+G16+G11+G6+F63+F64</f>
        <v>0</v>
      </c>
    </row>
    <row r="66" spans="1:16384" ht="30" customHeight="1">
      <c r="A66" t="s">
        <v>18</v>
      </c>
      <c r="B66"/>
      <c r="C66"/>
      <c r="D66"/>
      <c r="E66"/>
      <c r="F66"/>
      <c r="G66"/>
    </row>
    <row r="67" spans="1:16384" ht="30" customHeight="1">
      <c r="A67" t="s">
        <v>19</v>
      </c>
      <c r="B67"/>
      <c r="C67"/>
      <c r="D67"/>
      <c r="E67"/>
      <c r="F67">
        <v>0</v>
      </c>
      <c r="G67">
        <f>F67*400</f>
        <v>0</v>
      </c>
    </row>
    <row r="68" spans="1:16384" ht="30" customHeight="1">
      <c r="A68" t="s">
        <v>20</v>
      </c>
      <c r="B68"/>
      <c r="C68"/>
      <c r="D68">
        <f>B68*C68</f>
        <v>0</v>
      </c>
      <c r="E68">
        <f>D68*400</f>
        <v>0</v>
      </c>
      <c r="F68"/>
      <c r="G68">
        <f>G65+G67</f>
        <v>0</v>
      </c>
    </row>
    <row r="69" spans="1:16384" ht="30" customHeight="1">
      <c r="A69" t="s">
        <v>21</v>
      </c>
      <c r="B69"/>
      <c r="C69"/>
      <c r="D69">
        <f>B69*C69</f>
        <v>0</v>
      </c>
      <c r="E69">
        <f>D69*400</f>
        <v>0</v>
      </c>
      <c r="F69"/>
      <c r="G69"/>
    </row>
    <row r="70" spans="1:16384" ht="30" customHeight="1">
      <c r="A70" t="s">
        <v>16</v>
      </c>
      <c r="B70"/>
      <c r="C70"/>
      <c r="D70"/>
      <c r="E70"/>
      <c r="F70">
        <v>0</v>
      </c>
      <c r="G70"/>
    </row>
    <row r="71" spans="1:16384" ht="30" customHeight="1">
      <c r="A71" t="s">
        <v>17</v>
      </c>
      <c r="B71"/>
      <c r="C71"/>
      <c r="D71"/>
      <c r="E71"/>
      <c r="F71">
        <v>0</v>
      </c>
      <c r="G71"/>
    </row>
    <row r="72" spans="1:16384" ht="30" customHeight="1">
      <c r="A72" t="s">
        <v>3</v>
      </c>
      <c r="B72"/>
      <c r="C72"/>
      <c r="D72">
        <f>B72*C72</f>
        <v>0</v>
      </c>
      <c r="E72">
        <f>D72*400</f>
        <v>0</v>
      </c>
      <c r="F72">
        <f>E72</f>
        <v>0</v>
      </c>
      <c r="G72"/>
    </row>
    <row r="73" spans="1:16384" ht="30" customHeight="1">
      <c r="A73" t="s">
        <v>4</v>
      </c>
      <c r="B73"/>
      <c r="C73"/>
      <c r="D73">
        <f>B73*C73</f>
        <v>0</v>
      </c>
      <c r="E73">
        <f>D73*400</f>
        <v>0</v>
      </c>
      <c r="F73">
        <f>F70+F71+F72</f>
        <v>0</v>
      </c>
      <c r="G73">
        <f>F73</f>
        <v>0</v>
      </c>
    </row>
    <row r="74" spans="1:16384" ht="30" customHeight="1">
      <c r="A74" t="s">
        <v>22</v>
      </c>
      <c r="B74"/>
      <c r="C74"/>
      <c r="D74"/>
      <c r="E74"/>
      <c r="F74"/>
      <c r="G74"/>
    </row>
    <row r="75" spans="1:16384" ht="30" customHeight="1">
      <c r="A75" t="s">
        <v>19</v>
      </c>
      <c r="B75"/>
      <c r="C75"/>
      <c r="D75"/>
      <c r="E75"/>
      <c r="F75">
        <v>0</v>
      </c>
      <c r="G75">
        <f>F75*400</f>
        <v>0</v>
      </c>
    </row>
    <row r="76" spans="1:16384" ht="30" customHeight="1">
      <c r="A76" t="str">
        <v>WRESTLING TOTAL EXPENSE</v>
      </c>
      <c r="B76"/>
      <c r="C76"/>
      <c r="D76"/>
      <c r="E76"/>
      <c r="F76"/>
      <c r="G76">
        <f>G75+G73</f>
        <v>0</v>
      </c>
    </row>
    <row r="77" spans="1:16384" ht="30" customHeight="1">
      <c r="A77" t="s">
        <v>23</v>
      </c>
      <c r="B77"/>
      <c r="C77"/>
      <c r="D77">
        <f>B77*C77</f>
        <v>0</v>
      </c>
      <c r="E77">
        <f>D77*400</f>
        <v>0</v>
      </c>
      <c r="F77"/>
      <c r="G77"/>
    </row>
    <row r="78" spans="1:16384" ht="30" customHeight="1">
      <c r="A78" t="s">
        <v>16</v>
      </c>
      <c r="B78"/>
      <c r="C78"/>
      <c r="D78"/>
      <c r="E78"/>
      <c r="F78">
        <v>0</v>
      </c>
      <c r="G78"/>
    </row>
    <row r="79" spans="1:16384" ht="30" customHeight="1">
      <c r="A79" t="s">
        <v>17</v>
      </c>
      <c r="B79"/>
      <c r="C79"/>
      <c r="D79"/>
      <c r="E79"/>
      <c r="F79">
        <v>0</v>
      </c>
      <c r="G79"/>
    </row>
    <row r="80" spans="1:16384" ht="30" customHeight="1">
      <c r="A80" t="s">
        <v>3</v>
      </c>
      <c r="B80"/>
      <c r="C80"/>
      <c r="D80">
        <f>B80*C80</f>
        <v>0</v>
      </c>
      <c r="E80">
        <f>D80*400</f>
        <v>0</v>
      </c>
      <c r="F80">
        <f>E80</f>
        <v>0</v>
      </c>
      <c r="G80"/>
    </row>
    <row r="81" spans="1:16384" ht="30" customHeight="1">
      <c r="A81" t="s">
        <v>4</v>
      </c>
      <c r="B81"/>
      <c r="C81"/>
      <c r="D81">
        <f>B81*C81</f>
        <v>0</v>
      </c>
      <c r="E81">
        <f>D81*400</f>
        <v>0</v>
      </c>
      <c r="F81">
        <f>F78+F79+F80</f>
        <v>0</v>
      </c>
      <c r="G81">
        <f>F81</f>
        <v>0</v>
      </c>
    </row>
    <row r="82" spans="1:16384" ht="30" customHeight="1">
      <c r="A82" t="s">
        <v>24</v>
      </c>
      <c r="B82"/>
      <c r="C82"/>
      <c r="D82"/>
      <c r="E82"/>
      <c r="F82"/>
      <c r="G82"/>
    </row>
    <row r="83" spans="1:16384" ht="30" customHeight="1">
      <c r="A83" t="s">
        <v>19</v>
      </c>
      <c r="B83"/>
      <c r="C83"/>
      <c r="D83"/>
      <c r="E83"/>
      <c r="F83">
        <v>0</v>
      </c>
      <c r="G83">
        <f>F83*400</f>
        <v>0</v>
      </c>
    </row>
    <row r="84" spans="1:16384" ht="30" customHeight="1">
      <c r="A84" t="str">
        <v>JUDO TOTAL EXPENSE</v>
      </c>
      <c r="B84"/>
      <c r="C84"/>
      <c r="D84"/>
      <c r="E84"/>
      <c r="F84"/>
      <c r="G84">
        <f>G83+G81</f>
        <v>0</v>
      </c>
    </row>
    <row r="85" spans="1:16384" ht="30" customHeight="1">
      <c r="A85" t="s">
        <v>25</v>
      </c>
      <c r="B85"/>
      <c r="C85"/>
      <c r="D85">
        <f>B85*C85</f>
        <v>0</v>
      </c>
      <c r="E85">
        <f>D85*400</f>
        <v>0</v>
      </c>
      <c r="F85"/>
      <c r="G85"/>
    </row>
    <row r="86" spans="1:16384" ht="30" customHeight="1">
      <c r="A86" t="s">
        <v>16</v>
      </c>
      <c r="B86"/>
      <c r="C86"/>
      <c r="D86"/>
      <c r="E86"/>
      <c r="F86">
        <v>0</v>
      </c>
      <c r="G86"/>
    </row>
    <row r="87" spans="1:16384" ht="30" customHeight="1">
      <c r="A87" t="s">
        <v>17</v>
      </c>
      <c r="B87"/>
      <c r="C87"/>
      <c r="D87"/>
      <c r="E87"/>
      <c r="F87">
        <v>0</v>
      </c>
      <c r="G87"/>
    </row>
    <row r="88" spans="1:16384" ht="30" customHeight="1">
      <c r="A88" t="s">
        <v>3</v>
      </c>
      <c r="B88"/>
      <c r="C88"/>
      <c r="D88">
        <f>B88*C88</f>
        <v>0</v>
      </c>
      <c r="E88">
        <f>D88*400</f>
        <v>0</v>
      </c>
      <c r="F88">
        <f>E88</f>
        <v>0</v>
      </c>
      <c r="G88"/>
    </row>
    <row r="89" spans="1:16384" ht="30" customHeight="1">
      <c r="A89" t="s">
        <v>4</v>
      </c>
      <c r="B89"/>
      <c r="C89"/>
      <c r="D89">
        <f>B89*C89</f>
        <v>0</v>
      </c>
      <c r="E89">
        <f>D89*400</f>
        <v>0</v>
      </c>
      <c r="F89">
        <f>F86+F87+F88</f>
        <v>0</v>
      </c>
      <c r="G89">
        <f>F89</f>
        <v>0</v>
      </c>
    </row>
    <row r="90" spans="1:16384" ht="30" customHeight="1">
      <c r="A90" t="s">
        <v>26</v>
      </c>
      <c r="B90"/>
      <c r="C90"/>
      <c r="D90"/>
      <c r="E90"/>
      <c r="F90"/>
      <c r="G90"/>
    </row>
    <row r="91" spans="1:16384" ht="30" customHeight="1">
      <c r="A91" t="s">
        <v>19</v>
      </c>
      <c r="B91"/>
      <c r="C91"/>
      <c r="D91"/>
      <c r="E91"/>
      <c r="F91">
        <v>0</v>
      </c>
      <c r="G91">
        <f>F91*400</f>
        <v>0</v>
      </c>
    </row>
    <row r="92" spans="1:16384" ht="30" customHeight="1">
      <c r="A92" t="str">
        <v>TAEKWONDO TOTAL EXPENSE</v>
      </c>
      <c r="B92"/>
      <c r="C92"/>
      <c r="D92"/>
      <c r="E92"/>
      <c r="F92"/>
      <c r="G92">
        <f>G91+G89</f>
        <v>0</v>
      </c>
    </row>
    <row r="93" spans="1:16384" ht="30" customHeight="1">
      <c r="A93" t="s">
        <v>27</v>
      </c>
      <c r="B93"/>
      <c r="C93"/>
      <c r="D93">
        <f>B93*C93</f>
        <v>0</v>
      </c>
      <c r="E93">
        <f>D93*400</f>
        <v>0</v>
      </c>
      <c r="F93"/>
      <c r="G93"/>
    </row>
    <row r="94" spans="1:16384" ht="30" customHeight="1">
      <c r="A94" t="s">
        <v>3</v>
      </c>
      <c r="B94"/>
      <c r="C94"/>
      <c r="D94">
        <f>B94*C94</f>
        <v>0</v>
      </c>
      <c r="E94">
        <f>D94*400</f>
        <v>0</v>
      </c>
      <c r="F94">
        <f>E94</f>
        <v>0</v>
      </c>
      <c r="G94"/>
    </row>
    <row r="95" spans="1:16384" ht="30" customHeight="1">
      <c r="A95" t="s">
        <v>4</v>
      </c>
      <c r="B95"/>
      <c r="C95"/>
      <c r="D95">
        <f>B95*C95</f>
        <v>0</v>
      </c>
      <c r="E95">
        <f>D95*400</f>
        <v>0</v>
      </c>
      <c r="F95">
        <f>sum(F94)</f>
        <v>0</v>
      </c>
      <c r="G95">
        <f>F95</f>
        <v>0</v>
      </c>
    </row>
    <row r="96" spans="1:16384" ht="30" customHeight="1">
      <c r="A96" t="s">
        <v>28</v>
      </c>
      <c r="B96"/>
      <c r="C96"/>
      <c r="D96"/>
      <c r="E96"/>
      <c r="F96"/>
      <c r="G96"/>
    </row>
    <row r="97" spans="1:16384" ht="30" customHeight="1">
      <c r="A97" t="s">
        <v>19</v>
      </c>
      <c r="B97"/>
      <c r="C97"/>
      <c r="D97"/>
      <c r="E97"/>
      <c r="F97">
        <v>0</v>
      </c>
      <c r="G97">
        <f>F97*400</f>
        <v>0</v>
      </c>
    </row>
    <row r="98" spans="1:16384" ht="30" customHeight="1">
      <c r="A98" t="str">
        <v>CHESS TOTAL EXPENSE</v>
      </c>
      <c r="B98"/>
      <c r="C98"/>
      <c r="D98"/>
      <c r="E98"/>
      <c r="F98"/>
      <c r="G98">
        <f>G97+G95</f>
        <v>0</v>
      </c>
    </row>
    <row r="99" spans="1:16384" ht="30" customHeight="1">
      <c r="A99" t="s">
        <v>29</v>
      </c>
      <c r="B99"/>
      <c r="C99"/>
      <c r="D99">
        <f>B99*C99</f>
        <v>0</v>
      </c>
      <c r="E99">
        <f>D99*400</f>
        <v>0</v>
      </c>
      <c r="F99"/>
      <c r="G99"/>
    </row>
    <row r="100" spans="1:16384" ht="30" customHeight="1">
      <c r="A100" t="s">
        <v>30</v>
      </c>
      <c r="B100"/>
      <c r="C100"/>
      <c r="D100"/>
      <c r="E100"/>
      <c r="F100">
        <v>0</v>
      </c>
      <c r="G100"/>
    </row>
    <row r="101" spans="1:16384" ht="30" customHeight="1">
      <c r="A101" t="s">
        <v>16</v>
      </c>
      <c r="B101"/>
      <c r="C101"/>
      <c r="D101"/>
      <c r="E101"/>
      <c r="F101">
        <v>0</v>
      </c>
      <c r="G101"/>
    </row>
    <row r="102" spans="1:16384" ht="30" customHeight="1">
      <c r="A102" t="s">
        <v>17</v>
      </c>
      <c r="B102"/>
      <c r="C102"/>
      <c r="D102"/>
      <c r="E102"/>
      <c r="F102">
        <v>0</v>
      </c>
      <c r="G102"/>
    </row>
    <row r="103" spans="1:16384" ht="30" customHeight="1">
      <c r="A103" t="s">
        <v>3</v>
      </c>
      <c r="B103"/>
      <c r="C103"/>
      <c r="D103">
        <f>B103*C103</f>
        <v>0</v>
      </c>
      <c r="E103">
        <f>D103*400</f>
        <v>0</v>
      </c>
      <c r="F103">
        <f>E103</f>
        <v>0</v>
      </c>
      <c r="G103"/>
    </row>
    <row r="104" spans="1:16384" ht="30" customHeight="1">
      <c r="A104" t="s">
        <v>4</v>
      </c>
      <c r="B104"/>
      <c r="C104"/>
      <c r="D104">
        <f>B104*C104</f>
        <v>0</v>
      </c>
      <c r="E104">
        <f>D104*400</f>
        <v>0</v>
      </c>
      <c r="F104">
        <f>F103+F100+F101+F102</f>
        <v>0</v>
      </c>
      <c r="G104">
        <f>F104</f>
        <v>0</v>
      </c>
    </row>
    <row r="105" spans="1:16384" ht="30" customHeight="1">
      <c r="A105" t="s">
        <v>31</v>
      </c>
      <c r="B105"/>
      <c r="C105"/>
      <c r="D105"/>
      <c r="E105"/>
      <c r="F105"/>
      <c r="G105"/>
    </row>
    <row r="106" spans="1:16384" ht="30" customHeight="1">
      <c r="A106" t="s">
        <v>32</v>
      </c>
      <c r="B106"/>
      <c r="C106"/>
      <c r="D106"/>
      <c r="E106"/>
      <c r="F106">
        <v>0</v>
      </c>
      <c r="G106">
        <f>F106*400</f>
        <v>0</v>
      </c>
    </row>
    <row r="107" spans="1:16384" ht="30" customHeight="1">
      <c r="A107" t="str">
        <v>AQUATIC TOTAL EXPENSE</v>
      </c>
      <c r="B107"/>
      <c r="C107"/>
      <c r="D107"/>
      <c r="E107"/>
      <c r="F107"/>
      <c r="G107">
        <f>G106+G104</f>
        <v>0</v>
      </c>
    </row>
    <row r="108" spans="1:16384" ht="30" customHeight="1">
      <c r="A108" t="str">
        <v>S.M.CUP FOOT BALL </v>
      </c>
      <c r="B108"/>
      <c r="C108"/>
      <c r="D108"/>
      <c r="E108"/>
      <c r="F108">
        <v>0</v>
      </c>
      <c r="G108">
        <f>F108</f>
        <v>0</v>
      </c>
    </row>
    <row r="109" spans="1:16384" ht="30" customHeight="1">
      <c r="A109" t="s">
        <v>33</v>
      </c>
      <c r="B109"/>
      <c r="C109"/>
      <c r="D109">
        <f>B109*C109</f>
        <v>0</v>
      </c>
      <c r="E109">
        <f>D109*300</f>
        <v>0</v>
      </c>
      <c r="F109"/>
      <c r="G109"/>
    </row>
    <row r="110" spans="1:16384" ht="30" customHeight="1">
      <c r="A110" t="s">
        <v>34</v>
      </c>
      <c r="B110"/>
      <c r="C110"/>
      <c r="D110"/>
      <c r="E110"/>
      <c r="F110">
        <v>0</v>
      </c>
      <c r="G110"/>
    </row>
    <row r="111" spans="1:16384" ht="30" customHeight="1">
      <c r="A111" t="s">
        <v>2</v>
      </c>
      <c r="B111"/>
      <c r="C111"/>
      <c r="D111"/>
      <c r="E111"/>
      <c r="F111">
        <v>0</v>
      </c>
      <c r="G111"/>
    </row>
    <row r="112" spans="1:16384" ht="30" customHeight="1">
      <c r="A112" t="s">
        <v>35</v>
      </c>
      <c r="B112"/>
      <c r="C112"/>
      <c r="D112"/>
      <c r="E112"/>
      <c r="F112">
        <v>0</v>
      </c>
      <c r="G112"/>
    </row>
    <row r="113" spans="1:16384" ht="30" customHeight="1">
      <c r="A113" t="s">
        <v>36</v>
      </c>
      <c r="B113"/>
      <c r="C113"/>
      <c r="D113"/>
      <c r="E113"/>
      <c r="F113">
        <v>0</v>
      </c>
      <c r="G113"/>
    </row>
    <row r="114" spans="1:16384" ht="30" customHeight="1">
      <c r="A114" t="s">
        <v>37</v>
      </c>
      <c r="B114"/>
      <c r="C114"/>
      <c r="D114"/>
      <c r="E114"/>
      <c r="F114">
        <v>0</v>
      </c>
      <c r="G114"/>
    </row>
    <row r="115" spans="1:16384" ht="30" customHeight="1">
      <c r="A115" t="str">
        <v>TAXI CHARGE</v>
      </c>
      <c r="B115"/>
      <c r="C115"/>
      <c r="D115"/>
      <c r="E115"/>
      <c r="F115">
        <v>0</v>
      </c>
      <c r="G115"/>
    </row>
    <row r="116" spans="1:16384" ht="30" customHeight="1">
      <c r="A116" t="str">
        <v>CROSS COUNTRY</v>
      </c>
      <c r="B116"/>
      <c r="C116"/>
      <c r="D116"/>
      <c r="E116"/>
      <c r="F116">
        <v>0</v>
      </c>
      <c r="G116"/>
    </row>
    <row r="117" spans="1:16384" ht="30" customHeight="1">
      <c r="A117" t="s">
        <v>16</v>
      </c>
      <c r="B117"/>
      <c r="C117"/>
      <c r="D117"/>
      <c r="E117"/>
      <c r="F117">
        <v>0</v>
      </c>
      <c r="G117"/>
    </row>
    <row r="118" spans="1:16384" ht="30" customHeight="1">
      <c r="A118" t="s">
        <v>38</v>
      </c>
      <c r="B118"/>
      <c r="C118"/>
      <c r="D118"/>
      <c r="E118"/>
      <c r="F118">
        <v>0</v>
      </c>
      <c r="G118"/>
    </row>
    <row r="119" spans="1:16384" ht="30" customHeight="1">
      <c r="A119" t="str">
        <v>OFFICIALS  TA&amp;D.A</v>
      </c>
      <c r="B119"/>
      <c r="C119"/>
      <c r="D119">
        <f>B119*C119</f>
        <v>0</v>
      </c>
      <c r="E119">
        <f>D119*400</f>
        <v>0</v>
      </c>
      <c r="F119">
        <v>0</v>
      </c>
      <c r="G119"/>
    </row>
    <row r="120" spans="1:16384" ht="30" customHeight="1">
      <c r="A120" t="s">
        <v>4</v>
      </c>
      <c r="B120"/>
      <c r="C120"/>
      <c r="D120">
        <f>B120*C120</f>
        <v>0</v>
      </c>
      <c r="E120">
        <f>D120*400</f>
        <v>0</v>
      </c>
      <c r="F120">
        <f>F110+F111+F112+F113+F114+F116+F118+F117+F115</f>
        <v>0</v>
      </c>
      <c r="G120">
        <f>F119*400+F120</f>
        <v>0</v>
      </c>
    </row>
    <row r="121" spans="1:16384" ht="30" customHeight="1">
      <c r="A121" t="str">
        <v> PRINTING(AHLETICS,GAMES,AQUATIC,WRESTLING,JUDO,TAEKOWENDO)</v>
      </c>
      <c r="B121"/>
      <c r="C121"/>
      <c r="D121">
        <f>B121*C121</f>
        <v>0</v>
      </c>
      <c r="E121">
        <f>D121*300</f>
        <v>0</v>
      </c>
      <c r="F121">
        <v>0</v>
      </c>
      <c r="G121"/>
    </row>
    <row r="122" spans="1:16384" ht="30" customHeight="1">
      <c r="A122" t="str">
        <v>DATA ENTRY &amp; COMPUTER WORK</v>
      </c>
      <c r="B122"/>
      <c r="C122"/>
      <c r="D122">
        <f>B122*C122</f>
        <v>0</v>
      </c>
      <c r="E122">
        <f>D122*300</f>
        <v>0</v>
      </c>
      <c r="F122">
        <v>0</v>
      </c>
      <c r="G122"/>
    </row>
    <row r="123" spans="1:16384" ht="30" customHeight="1">
      <c r="A123" t="str">
        <v>CERTIFICATE (AHLETICS,GAMES,AQUATIC,WRESTLING,JUDO,TAEKOWENDO)</v>
      </c>
      <c r="B123"/>
      <c r="C123"/>
      <c r="D123"/>
      <c r="E123"/>
      <c r="F123">
        <v>0</v>
      </c>
      <c r="G123"/>
    </row>
    <row r="124" spans="1:16384" ht="30" customHeight="1">
      <c r="A124" t="s">
        <v>39</v>
      </c>
      <c r="B124"/>
      <c r="C124"/>
      <c r="D124">
        <f>B124*C124</f>
        <v>0</v>
      </c>
      <c r="E124">
        <f>D124*300</f>
        <v>0</v>
      </c>
      <c r="F124">
        <v>0</v>
      </c>
      <c r="G124"/>
      <c r="L124"/>
    </row>
    <row r="125" spans="1:16384" ht="30" customHeight="1">
      <c r="A125" t="str">
        <v>PHONE &amp; INTER NET</v>
      </c>
      <c r="B125"/>
      <c r="C125"/>
      <c r="D125">
        <f>B125*C125</f>
        <v>0</v>
      </c>
      <c r="E125">
        <f>D125*300</f>
        <v>0</v>
      </c>
      <c r="F125">
        <v>0</v>
      </c>
      <c r="G125"/>
    </row>
    <row r="126" spans="1:16384" ht="30" customHeight="1">
      <c r="A126" t="s">
        <v>40</v>
      </c>
      <c r="B126"/>
      <c r="C126"/>
      <c r="D126">
        <f>B126*C126</f>
        <v>0</v>
      </c>
      <c r="E126">
        <f>D126*300</f>
        <v>0</v>
      </c>
      <c r="F126">
        <v>0</v>
      </c>
      <c r="G126"/>
    </row>
    <row r="127" spans="1:16384" ht="30" customHeight="1">
      <c r="A127" t="s">
        <v>19</v>
      </c>
      <c r="B127"/>
      <c r="C127"/>
      <c r="D127"/>
      <c r="E127"/>
      <c r="F127">
        <v>0</v>
      </c>
      <c r="G127">
        <f>F127*400</f>
        <v>0</v>
      </c>
    </row>
    <row r="128" spans="1:16384" ht="30" customHeight="1">
      <c r="A128" t="s">
        <v>41</v>
      </c>
      <c r="B128"/>
      <c r="C128"/>
      <c r="D128"/>
      <c r="E128"/>
      <c r="F128"/>
      <c r="G128">
        <f>F126+F125+F124+F122+F121+G120+G107+G98+G92+G84+G76+G68+G108+G127+F123</f>
        <v>0</v>
      </c>
    </row>
    <row r="129" spans="1:16384" ht="30" customHeight="1">
      <c r="A129" t="s">
        <v>42</v>
      </c>
      <c r="B129"/>
      <c r="C129"/>
      <c r="D129"/>
      <c r="E129"/>
      <c r="F129"/>
      <c r="G129"/>
    </row>
    <row r="130" spans="1:16384" ht="30" customHeight="1">
      <c r="A130" t="str">
        <v>AFFILIATION FEE</v>
      </c>
      <c r="B130"/>
      <c r="C130"/>
      <c r="D130"/>
      <c r="E130"/>
      <c r="F130">
        <v>0</v>
      </c>
      <c r="G130"/>
    </row>
    <row r="131" spans="1:16384" ht="30" customHeight="1">
      <c r="A131" t="str">
        <v>REGISTRATION FE</v>
      </c>
      <c r="B131"/>
      <c r="C131"/>
      <c r="D131"/>
      <c r="E131"/>
      <c r="F131">
        <v>0</v>
      </c>
      <c r="G131"/>
    </row>
    <row r="132" spans="1:16384" ht="30" customHeight="1">
      <c r="A132" t="str">
        <v>SPECIAL FEE (9 TH TO 12 TH CLASS)</v>
      </c>
      <c r="B132"/>
      <c r="C132"/>
      <c r="D132"/>
      <c r="E132"/>
      <c r="F132">
        <v>0</v>
      </c>
      <c r="G132"/>
    </row>
    <row r="133" spans="1:16384" ht="30" customHeight="1">
      <c r="A133" t="str">
        <v>D.D.E/A.E.O FUND</v>
      </c>
      <c r="B133"/>
      <c r="C133"/>
      <c r="D133"/>
      <c r="E133"/>
      <c r="F133">
        <v>0</v>
      </c>
      <c r="G133"/>
    </row>
    <row r="134" spans="1:16384" ht="30" customHeight="1">
      <c r="A134" t="s">
        <v>43</v>
      </c>
      <c r="B134"/>
      <c r="C134"/>
      <c r="D134"/>
      <c r="E134"/>
      <c r="F134">
        <v>0</v>
      </c>
      <c r="G134"/>
    </row>
    <row r="135" spans="1:16384" ht="30" customHeight="1">
      <c r="A135"/>
      <c r="B135"/>
      <c r="C135"/>
      <c r="D135"/>
      <c r="E135"/>
      <c r="F135"/>
      <c r="G135"/>
    </row>
    <row r="136" spans="1:16384" ht="26.25" customHeight="1">
      <c r="A136" t="s">
        <v>43</v>
      </c>
      <c r="B136"/>
      <c r="C136"/>
      <c r="D136"/>
      <c r="E136"/>
      <c r="F136"/>
      <c r="G136">
        <f>F134</f>
        <v>0</v>
      </c>
    </row>
    <row r="137" spans="1:16384" ht="30" customHeight="1">
      <c r="A137" t="str">
        <v>TOTAL EXPENSE</v>
      </c>
      <c r="B137"/>
      <c r="C137"/>
      <c r="D137"/>
      <c r="E137"/>
      <c r="F137"/>
      <c r="G137">
        <f>G128</f>
        <v>0</v>
      </c>
    </row>
    <row r="138" spans="1:16384">
      <c r="B138"/>
      <c r="C138"/>
    </row>
    <row r="139" spans="1:16384">
      <c r="B139"/>
      <c r="C139"/>
    </row>
    <row r="140" spans="1:16384">
      <c r="B140"/>
      <c r="C140"/>
    </row>
    <row r="141" spans="1:16384">
      <c r="B141"/>
      <c r="C141"/>
    </row>
    <row r="142" spans="1:16384">
      <c r="B142"/>
      <c r="C142"/>
    </row>
    <row r="143" spans="1:16384">
      <c r="B143"/>
      <c r="C143"/>
    </row>
    <row r="144" spans="1:16384">
      <c r="B144"/>
      <c r="C144"/>
    </row>
    <row r="145" spans="1:16384">
      <c r="B145"/>
      <c r="C145"/>
    </row>
    <row r="146" spans="1:16384">
      <c r="B146"/>
      <c r="C146"/>
    </row>
    <row r="147" spans="1:16384">
      <c r="B147"/>
      <c r="C147"/>
    </row>
    <row r="148" spans="1:16384">
      <c r="B148"/>
      <c r="C148"/>
    </row>
    <row r="149" spans="1:16384">
      <c r="B149"/>
      <c r="C149"/>
    </row>
    <row r="150" spans="1:16384">
      <c r="B150"/>
      <c r="C150"/>
    </row>
    <row r="151" spans="1:16384">
      <c r="B151"/>
      <c r="C151"/>
    </row>
    <row r="152" spans="1:16384">
      <c r="B152"/>
      <c r="C152"/>
    </row>
    <row r="153" spans="1:16384">
      <c r="B153"/>
      <c r="C153"/>
    </row>
    <row r="154" spans="1:16384">
      <c r="B154"/>
      <c r="C154"/>
    </row>
    <row r="155" spans="1:16384">
      <c r="B155"/>
      <c r="C155"/>
    </row>
    <row r="156" spans="1:16384">
      <c r="B156"/>
      <c r="C156"/>
    </row>
    <row r="157" spans="1:16384">
      <c r="B157"/>
      <c r="C157"/>
    </row>
    <row r="158" spans="1:16384">
      <c r="B158"/>
      <c r="C158"/>
    </row>
    <row r="159" spans="1:16384">
      <c r="B159"/>
      <c r="C159"/>
    </row>
    <row r="160" spans="1:16384">
      <c r="B160"/>
      <c r="C160"/>
    </row>
    <row r="161" spans="1:16384">
      <c r="B161"/>
      <c r="C161"/>
    </row>
    <row r="162" spans="1:16384">
      <c r="B162"/>
      <c r="C162"/>
    </row>
    <row r="163" spans="1:16384">
      <c r="B163"/>
      <c r="C163"/>
    </row>
    <row r="164" spans="1:16384">
      <c r="B164"/>
      <c r="C164"/>
    </row>
    <row r="165" spans="1:16384">
      <c r="B165"/>
      <c r="C165"/>
    </row>
    <row r="166" spans="1:16384">
      <c r="B166"/>
      <c r="C166"/>
    </row>
    <row r="167" spans="1:16384">
      <c r="B167"/>
      <c r="C167"/>
    </row>
    <row r="168" spans="1:16384">
      <c r="B168"/>
      <c r="C168"/>
    </row>
    <row r="169" spans="1:16384">
      <c r="B169"/>
      <c r="C169"/>
    </row>
    <row r="170" spans="1:16384">
      <c r="B170"/>
      <c r="C170"/>
    </row>
    <row r="171" spans="1:16384">
      <c r="B171"/>
      <c r="C171"/>
    </row>
    <row r="172" spans="1:16384">
      <c r="B172"/>
      <c r="C172"/>
    </row>
    <row r="173" spans="1:16384">
      <c r="B173"/>
      <c r="C173"/>
    </row>
    <row r="174" spans="1:16384">
      <c r="B174"/>
      <c r="C174"/>
    </row>
    <row r="175" spans="1:16384">
      <c r="B175"/>
      <c r="C175"/>
    </row>
    <row r="176" spans="1:16384">
      <c r="B176"/>
      <c r="C176"/>
    </row>
    <row r="177" spans="1:16384">
      <c r="B177"/>
      <c r="C177"/>
      <c r="D177">
        <f>B177*C177</f>
        <v>0</v>
      </c>
      <c r="E177">
        <f>D177*300</f>
        <v>0</v>
      </c>
    </row>
    <row r="178" spans="1:16384">
      <c r="B178"/>
      <c r="C178"/>
      <c r="D178">
        <f>B178*C178</f>
        <v>0</v>
      </c>
      <c r="E178">
        <f>D178*300</f>
        <v>0</v>
      </c>
    </row>
    <row r="179" spans="1:16384">
      <c r="B179"/>
      <c r="C179"/>
      <c r="D179">
        <f>B179*C179</f>
        <v>0</v>
      </c>
      <c r="E179">
        <f>D179*300</f>
        <v>0</v>
      </c>
    </row>
    <row r="180" spans="1:16384">
      <c r="B180"/>
      <c r="C180"/>
      <c r="D180">
        <f>B180*C180</f>
        <v>0</v>
      </c>
      <c r="E180">
        <f>D180*300</f>
        <v>0</v>
      </c>
    </row>
    <row r="181" spans="1:16384">
      <c r="B181"/>
      <c r="C181"/>
      <c r="D181">
        <f>B181*C181</f>
        <v>0</v>
      </c>
      <c r="E181">
        <f>D181*300</f>
        <v>0</v>
      </c>
    </row>
    <row r="182" spans="1:16384">
      <c r="B182"/>
      <c r="C182"/>
      <c r="D182">
        <f>B182*C182</f>
        <v>0</v>
      </c>
      <c r="E182">
        <f>D182*300</f>
        <v>0</v>
      </c>
    </row>
    <row r="183" spans="1:16384">
      <c r="B183"/>
      <c r="C183"/>
      <c r="D183">
        <f>B183*C183</f>
        <v>0</v>
      </c>
      <c r="E183">
        <f>D183*300</f>
        <v>0</v>
      </c>
    </row>
    <row r="184" spans="1:16384">
      <c r="B184"/>
      <c r="C184"/>
      <c r="D184">
        <f>B184*C184</f>
        <v>0</v>
      </c>
      <c r="E184">
        <f>D184*300</f>
        <v>0</v>
      </c>
    </row>
    <row r="185" spans="1:16384">
      <c r="B185"/>
      <c r="C185"/>
      <c r="D185">
        <f>B185*C185</f>
        <v>0</v>
      </c>
      <c r="E185">
        <f>D185*300</f>
        <v>0</v>
      </c>
    </row>
    <row r="186" spans="1:16384">
      <c r="B186"/>
      <c r="C186"/>
      <c r="D186">
        <f>B186*C186</f>
        <v>0</v>
      </c>
      <c r="E186">
        <f>D186*300</f>
        <v>0</v>
      </c>
    </row>
    <row r="187" spans="1:16384">
      <c r="B187"/>
      <c r="C187"/>
      <c r="D187">
        <f>B187*C187</f>
        <v>0</v>
      </c>
      <c r="E187">
        <f>D187*300</f>
        <v>0</v>
      </c>
    </row>
    <row r="188" spans="1:16384">
      <c r="B188"/>
      <c r="C188"/>
      <c r="D188">
        <f>B188*C188</f>
        <v>0</v>
      </c>
      <c r="E188">
        <f>D188*300</f>
        <v>0</v>
      </c>
    </row>
    <row r="189" spans="1:16384">
      <c r="B189"/>
      <c r="C189"/>
      <c r="D189">
        <f>B189*C189</f>
        <v>0</v>
      </c>
      <c r="E189">
        <f>D189*300</f>
        <v>0</v>
      </c>
    </row>
    <row r="190" spans="1:16384">
      <c r="B190"/>
      <c r="C190"/>
      <c r="D190">
        <f>B190*C190</f>
        <v>0</v>
      </c>
      <c r="E190">
        <f>D190*300</f>
        <v>0</v>
      </c>
    </row>
    <row r="191" spans="1:16384">
      <c r="B191"/>
      <c r="C191"/>
      <c r="D191">
        <f>B191*C191</f>
        <v>0</v>
      </c>
      <c r="E191">
        <f>D191*300</f>
        <v>0</v>
      </c>
    </row>
    <row r="192" spans="1:16384">
      <c r="B192"/>
      <c r="C192"/>
      <c r="D192">
        <f>B192*C192</f>
        <v>0</v>
      </c>
      <c r="E192">
        <f>D192*300</f>
        <v>0</v>
      </c>
    </row>
    <row r="193" spans="1:16384">
      <c r="B193"/>
      <c r="C193"/>
      <c r="D193">
        <f>B193*C193</f>
        <v>0</v>
      </c>
      <c r="E193">
        <f>D193*300</f>
        <v>0</v>
      </c>
    </row>
    <row r="194" spans="1:16384">
      <c r="B194"/>
      <c r="C194"/>
      <c r="D194">
        <f>B194*C194</f>
        <v>0</v>
      </c>
      <c r="E194">
        <f>D194*300</f>
        <v>0</v>
      </c>
    </row>
    <row r="195" spans="1:16384">
      <c r="B195"/>
      <c r="C195"/>
      <c r="D195">
        <f>B195*C195</f>
        <v>0</v>
      </c>
      <c r="E195">
        <f>D195*300</f>
        <v>0</v>
      </c>
    </row>
    <row r="196" spans="1:16384">
      <c r="B196"/>
      <c r="C196"/>
      <c r="D196">
        <f>B196*C196</f>
        <v>0</v>
      </c>
      <c r="E196">
        <f>D196*300</f>
        <v>0</v>
      </c>
    </row>
    <row r="197" spans="1:16384">
      <c r="B197"/>
      <c r="C197"/>
      <c r="D197">
        <f>B197*C197</f>
        <v>0</v>
      </c>
      <c r="E197">
        <f>D197*300</f>
        <v>0</v>
      </c>
    </row>
    <row r="198" spans="1:16384">
      <c r="B198"/>
      <c r="C198"/>
      <c r="D198">
        <f>B198*C198</f>
        <v>0</v>
      </c>
      <c r="E198">
        <f>D198*300</f>
        <v>0</v>
      </c>
    </row>
    <row r="199" spans="1:16384">
      <c r="B199"/>
      <c r="C199"/>
      <c r="D199">
        <f>B199*C199</f>
        <v>0</v>
      </c>
      <c r="E199">
        <f>D199*300</f>
        <v>0</v>
      </c>
    </row>
    <row r="200" spans="1:16384">
      <c r="B200"/>
      <c r="C200"/>
      <c r="D200">
        <f>B200*C200</f>
        <v>0</v>
      </c>
      <c r="E200">
        <f>D200*300</f>
        <v>0</v>
      </c>
    </row>
    <row r="201" spans="1:16384">
      <c r="B201"/>
      <c r="C201"/>
      <c r="D201">
        <f>B201*C201</f>
        <v>0</v>
      </c>
      <c r="E201">
        <f>D201*300</f>
        <v>0</v>
      </c>
    </row>
    <row r="202" spans="1:16384">
      <c r="B202"/>
      <c r="C202"/>
      <c r="D202">
        <f>B202*C202</f>
        <v>0</v>
      </c>
      <c r="E202">
        <f>D202*300</f>
        <v>0</v>
      </c>
    </row>
    <row r="203" spans="1:16384">
      <c r="B203"/>
      <c r="C203"/>
      <c r="D203">
        <f>B203*C203</f>
        <v>0</v>
      </c>
      <c r="E203">
        <f>D203*300</f>
        <v>0</v>
      </c>
    </row>
    <row r="204" spans="1:16384">
      <c r="B204"/>
      <c r="C204"/>
      <c r="D204">
        <f>B204*C204</f>
        <v>0</v>
      </c>
      <c r="E204">
        <f>D204*300</f>
        <v>0</v>
      </c>
    </row>
    <row r="205" spans="1:16384">
      <c r="B205"/>
      <c r="C205"/>
      <c r="D205">
        <f>B205*C205</f>
        <v>0</v>
      </c>
      <c r="E205">
        <f>D205*300</f>
        <v>0</v>
      </c>
    </row>
    <row r="206" spans="1:16384">
      <c r="B206"/>
      <c r="C206"/>
      <c r="D206">
        <f>B206*C206</f>
        <v>0</v>
      </c>
      <c r="E206">
        <f>D206*300</f>
        <v>0</v>
      </c>
    </row>
    <row r="207" spans="1:16384">
      <c r="B207"/>
      <c r="C207"/>
      <c r="D207">
        <f>B207*C207</f>
        <v>0</v>
      </c>
      <c r="E207">
        <f>D207*300</f>
        <v>0</v>
      </c>
    </row>
    <row r="208" spans="1:16384">
      <c r="B208"/>
      <c r="C208"/>
      <c r="D208">
        <f>B208*C208</f>
        <v>0</v>
      </c>
      <c r="E208">
        <f>D208*300</f>
        <v>0</v>
      </c>
    </row>
    <row r="209" spans="1:16384">
      <c r="B209"/>
      <c r="C209"/>
      <c r="D209">
        <f>B209*C209</f>
        <v>0</v>
      </c>
      <c r="E209">
        <f>D209*300</f>
        <v>0</v>
      </c>
    </row>
    <row r="210" spans="1:16384">
      <c r="B210"/>
      <c r="C210"/>
      <c r="D210">
        <f>B210*C210</f>
        <v>0</v>
      </c>
      <c r="E210">
        <f>D210*300</f>
        <v>0</v>
      </c>
    </row>
    <row r="211" spans="1:16384">
      <c r="B211"/>
      <c r="C211"/>
      <c r="D211">
        <f>B211*C211</f>
        <v>0</v>
      </c>
      <c r="E211">
        <f>D211*300</f>
        <v>0</v>
      </c>
    </row>
    <row r="212" spans="1:16384">
      <c r="B212"/>
      <c r="C212"/>
      <c r="D212">
        <f>B212*C212</f>
        <v>0</v>
      </c>
      <c r="E212">
        <f>D212*300</f>
        <v>0</v>
      </c>
    </row>
    <row r="213" spans="1:16384">
      <c r="B213"/>
      <c r="C213"/>
      <c r="D213">
        <f>B213*C213</f>
        <v>0</v>
      </c>
      <c r="E213">
        <f>D213*300</f>
        <v>0</v>
      </c>
    </row>
    <row r="214" spans="1:16384">
      <c r="B214"/>
      <c r="C214"/>
      <c r="D214">
        <f>B214*C214</f>
        <v>0</v>
      </c>
      <c r="E214">
        <f>D214*300</f>
        <v>0</v>
      </c>
    </row>
    <row r="215" spans="1:16384">
      <c r="B215"/>
      <c r="C215"/>
      <c r="D215">
        <f>B215*C215</f>
        <v>0</v>
      </c>
      <c r="E215">
        <f>D215*300</f>
        <v>0</v>
      </c>
    </row>
    <row r="216" spans="1:16384">
      <c r="B216"/>
      <c r="C216"/>
      <c r="D216">
        <f>B216*C216</f>
        <v>0</v>
      </c>
      <c r="E216">
        <f>D216*300</f>
        <v>0</v>
      </c>
    </row>
    <row r="217" spans="1:16384">
      <c r="B217"/>
      <c r="C217"/>
      <c r="D217">
        <f>B217*C217</f>
        <v>0</v>
      </c>
      <c r="E217">
        <f>D217*300</f>
        <v>0</v>
      </c>
    </row>
    <row r="218" spans="1:16384">
      <c r="B218"/>
      <c r="C218"/>
      <c r="D218">
        <f>B218*C218</f>
        <v>0</v>
      </c>
      <c r="E218">
        <f>D218*300</f>
        <v>0</v>
      </c>
    </row>
    <row r="219" spans="1:16384">
      <c r="B219"/>
      <c r="C219"/>
      <c r="D219">
        <f>B219*C219</f>
        <v>0</v>
      </c>
      <c r="E219">
        <f>D219*300</f>
        <v>0</v>
      </c>
    </row>
    <row r="220" spans="1:16384">
      <c r="B220"/>
      <c r="C220"/>
      <c r="D220">
        <f>B220*C220</f>
        <v>0</v>
      </c>
      <c r="E220">
        <f>D220*300</f>
        <v>0</v>
      </c>
    </row>
    <row r="221" spans="1:16384">
      <c r="B221"/>
      <c r="C221"/>
      <c r="D221">
        <f>B221*C221</f>
        <v>0</v>
      </c>
      <c r="E221">
        <f>D221*300</f>
        <v>0</v>
      </c>
    </row>
    <row r="222" spans="1:16384">
      <c r="B222"/>
      <c r="C222"/>
      <c r="D222">
        <f>B222*C222</f>
        <v>0</v>
      </c>
      <c r="E222">
        <f>D222*300</f>
        <v>0</v>
      </c>
    </row>
    <row r="223" spans="1:16384">
      <c r="B223"/>
      <c r="C223"/>
      <c r="D223">
        <f>B223*C223</f>
        <v>0</v>
      </c>
      <c r="E223">
        <f>D223*300</f>
        <v>0</v>
      </c>
    </row>
    <row r="224" spans="1:16384">
      <c r="B224"/>
      <c r="C224"/>
      <c r="D224">
        <f>B224*C224</f>
        <v>0</v>
      </c>
      <c r="E224">
        <f>D224*300</f>
        <v>0</v>
      </c>
    </row>
    <row r="225" spans="1:16384">
      <c r="B225"/>
      <c r="C225"/>
      <c r="D225">
        <f>B225*C225</f>
        <v>0</v>
      </c>
      <c r="E225">
        <f>D225*300</f>
        <v>0</v>
      </c>
    </row>
    <row r="226" spans="1:16384">
      <c r="B226"/>
      <c r="C226"/>
      <c r="D226">
        <f>B226*C226</f>
        <v>0</v>
      </c>
      <c r="E226">
        <f>D226*300</f>
        <v>0</v>
      </c>
    </row>
    <row r="227" spans="1:16384">
      <c r="B227"/>
      <c r="C227"/>
      <c r="D227">
        <f>B227*C227</f>
        <v>0</v>
      </c>
      <c r="E227">
        <f>D227*300</f>
        <v>0</v>
      </c>
    </row>
    <row r="228" spans="1:16384">
      <c r="B228"/>
      <c r="C228"/>
      <c r="D228">
        <f>B228*C228</f>
        <v>0</v>
      </c>
      <c r="E228">
        <f>D228*300</f>
        <v>0</v>
      </c>
    </row>
    <row r="229" spans="1:16384">
      <c r="B229"/>
      <c r="C229"/>
      <c r="D229">
        <f>B229*C229</f>
        <v>0</v>
      </c>
      <c r="E229">
        <f>D229*300</f>
        <v>0</v>
      </c>
    </row>
    <row r="230" spans="1:16384">
      <c r="B230"/>
      <c r="C230"/>
      <c r="D230">
        <f>B230*C230</f>
        <v>0</v>
      </c>
      <c r="E230">
        <f>D230*300</f>
        <v>0</v>
      </c>
    </row>
    <row r="231" spans="1:16384">
      <c r="B231"/>
      <c r="C231"/>
      <c r="D231">
        <f>B231*C231</f>
        <v>0</v>
      </c>
      <c r="E231">
        <f>D231*300</f>
        <v>0</v>
      </c>
    </row>
    <row r="232" spans="1:16384">
      <c r="B232"/>
      <c r="C232"/>
      <c r="D232">
        <f>B232*C232</f>
        <v>0</v>
      </c>
      <c r="E232">
        <f>D232*300</f>
        <v>0</v>
      </c>
    </row>
    <row r="233" spans="1:16384">
      <c r="B233"/>
      <c r="C233"/>
      <c r="D233">
        <f>B233*C233</f>
        <v>0</v>
      </c>
      <c r="E233">
        <f>D233*300</f>
        <v>0</v>
      </c>
    </row>
    <row r="234" spans="1:16384">
      <c r="B234"/>
      <c r="C234"/>
      <c r="D234">
        <f>B234*C234</f>
        <v>0</v>
      </c>
      <c r="E234">
        <f>D234*300</f>
        <v>0</v>
      </c>
    </row>
    <row r="235" spans="1:16384">
      <c r="B235"/>
      <c r="C235"/>
      <c r="D235">
        <f>B235*C235</f>
        <v>0</v>
      </c>
      <c r="E235">
        <f>D235*300</f>
        <v>0</v>
      </c>
    </row>
    <row r="236" spans="1:16384">
      <c r="B236"/>
      <c r="C236"/>
      <c r="D236">
        <f>B236*C236</f>
        <v>0</v>
      </c>
      <c r="E236">
        <f>D236*300</f>
        <v>0</v>
      </c>
    </row>
    <row r="237" spans="1:16384">
      <c r="B237"/>
      <c r="C237"/>
      <c r="D237">
        <f>B237*C237</f>
        <v>0</v>
      </c>
      <c r="E237">
        <f>D237*300</f>
        <v>0</v>
      </c>
    </row>
    <row r="238" spans="1:16384">
      <c r="B238"/>
      <c r="C238"/>
      <c r="D238">
        <f>B238*C238</f>
        <v>0</v>
      </c>
      <c r="E238">
        <f>D238*300</f>
        <v>0</v>
      </c>
    </row>
    <row r="239" spans="1:16384">
      <c r="B239"/>
      <c r="C239"/>
      <c r="D239">
        <f>B239*C239</f>
        <v>0</v>
      </c>
      <c r="E239">
        <f>D239*300</f>
        <v>0</v>
      </c>
    </row>
    <row r="240" spans="1:16384">
      <c r="B240"/>
      <c r="C240"/>
      <c r="D240">
        <f>B240*C240</f>
        <v>0</v>
      </c>
      <c r="E240">
        <f>D240*300</f>
        <v>0</v>
      </c>
    </row>
    <row r="241" spans="1:16384">
      <c r="B241"/>
      <c r="C241"/>
      <c r="D241">
        <f>B241*C241</f>
        <v>0</v>
      </c>
      <c r="E241">
        <f>D241*300</f>
        <v>0</v>
      </c>
    </row>
    <row r="242" spans="1:16384">
      <c r="B242"/>
      <c r="C242"/>
      <c r="D242">
        <f>B242*C242</f>
        <v>0</v>
      </c>
      <c r="E242">
        <f>D242*300</f>
        <v>0</v>
      </c>
    </row>
    <row r="243" spans="1:16384">
      <c r="B243"/>
      <c r="C243"/>
      <c r="D243">
        <f>B243*C243</f>
        <v>0</v>
      </c>
      <c r="E243">
        <f>D243*300</f>
        <v>0</v>
      </c>
    </row>
    <row r="244" spans="1:16384">
      <c r="B244"/>
      <c r="C244"/>
      <c r="D244">
        <f>B244*C244</f>
        <v>0</v>
      </c>
      <c r="E244">
        <f>D244*300</f>
        <v>0</v>
      </c>
    </row>
    <row r="245" spans="1:16384">
      <c r="B245"/>
      <c r="C245"/>
      <c r="D245">
        <f>B245*C245</f>
        <v>0</v>
      </c>
      <c r="E245">
        <f>D245*300</f>
        <v>0</v>
      </c>
    </row>
    <row r="246" spans="1:16384">
      <c r="B246"/>
      <c r="C246"/>
      <c r="D246">
        <f>B246*C246</f>
        <v>0</v>
      </c>
      <c r="E246">
        <f>D246*300</f>
        <v>0</v>
      </c>
    </row>
    <row r="247" spans="1:16384">
      <c r="B247"/>
      <c r="C247"/>
      <c r="D247">
        <f>B247*C247</f>
        <v>0</v>
      </c>
      <c r="E247">
        <f>D247*300</f>
        <v>0</v>
      </c>
    </row>
    <row r="248" spans="1:16384">
      <c r="B248"/>
      <c r="C248"/>
      <c r="D248">
        <f>B248*C248</f>
        <v>0</v>
      </c>
      <c r="E248">
        <f>D248*300</f>
        <v>0</v>
      </c>
    </row>
    <row r="249" spans="1:16384">
      <c r="B249"/>
      <c r="C249"/>
      <c r="D249">
        <f>B249*C249</f>
        <v>0</v>
      </c>
      <c r="E249">
        <f>D249*300</f>
        <v>0</v>
      </c>
    </row>
    <row r="250" spans="1:16384">
      <c r="B250"/>
      <c r="C250"/>
      <c r="D250">
        <f>B250*C250</f>
        <v>0</v>
      </c>
      <c r="E250">
        <f>D250*300</f>
        <v>0</v>
      </c>
    </row>
    <row r="251" spans="1:16384">
      <c r="B251"/>
      <c r="C251"/>
      <c r="D251">
        <f>B251*C251</f>
        <v>0</v>
      </c>
      <c r="E251">
        <f>D251*300</f>
        <v>0</v>
      </c>
    </row>
    <row r="252" spans="1:16384">
      <c r="B252"/>
      <c r="C252"/>
      <c r="D252">
        <f>B252*C252</f>
        <v>0</v>
      </c>
      <c r="E252">
        <f>D252*300</f>
        <v>0</v>
      </c>
    </row>
    <row r="253" spans="1:16384">
      <c r="B253"/>
      <c r="C253"/>
      <c r="D253">
        <f>B253*C253</f>
        <v>0</v>
      </c>
      <c r="E253">
        <f>D253*300</f>
        <v>0</v>
      </c>
    </row>
    <row r="254" spans="1:16384">
      <c r="B254"/>
      <c r="C254"/>
      <c r="D254">
        <f>B254*C254</f>
        <v>0</v>
      </c>
      <c r="E254">
        <f>D254*300</f>
        <v>0</v>
      </c>
    </row>
    <row r="255" spans="1:16384">
      <c r="B255"/>
      <c r="C255"/>
      <c r="D255">
        <f>B255*C255</f>
        <v>0</v>
      </c>
      <c r="E255">
        <f>D255*300</f>
        <v>0</v>
      </c>
    </row>
    <row r="256" spans="1:16384">
      <c r="B256"/>
      <c r="C256"/>
      <c r="D256">
        <f>B256*C256</f>
        <v>0</v>
      </c>
      <c r="E256">
        <f>D256*300</f>
        <v>0</v>
      </c>
    </row>
    <row r="257" spans="1:16384">
      <c r="B257"/>
      <c r="C257"/>
      <c r="D257">
        <f>B257*C257</f>
        <v>0</v>
      </c>
      <c r="E257">
        <f>D257*300</f>
        <v>0</v>
      </c>
    </row>
    <row r="258" spans="1:16384">
      <c r="B258"/>
      <c r="C258"/>
      <c r="D258">
        <f>B258*C258</f>
        <v>0</v>
      </c>
      <c r="E258">
        <f>D258*300</f>
        <v>0</v>
      </c>
    </row>
    <row r="259" spans="1:16384">
      <c r="B259"/>
      <c r="C259"/>
      <c r="D259">
        <f>B259*C259</f>
        <v>0</v>
      </c>
      <c r="E259">
        <f>D259*300</f>
        <v>0</v>
      </c>
    </row>
    <row r="260" spans="1:16384">
      <c r="B260"/>
      <c r="C260"/>
      <c r="D260">
        <f>B260*C260</f>
        <v>0</v>
      </c>
      <c r="E260">
        <f>D260*300</f>
        <v>0</v>
      </c>
    </row>
    <row r="261" spans="1:16384">
      <c r="B261"/>
      <c r="C261"/>
      <c r="D261">
        <f>B261*C261</f>
        <v>0</v>
      </c>
      <c r="E261">
        <f>D261*300</f>
        <v>0</v>
      </c>
    </row>
    <row r="262" spans="1:16384">
      <c r="B262"/>
      <c r="C262"/>
      <c r="D262">
        <f>B262*C262</f>
        <v>0</v>
      </c>
      <c r="E262">
        <f>D262*300</f>
        <v>0</v>
      </c>
    </row>
    <row r="263" spans="1:16384">
      <c r="B263"/>
      <c r="C263"/>
      <c r="D263">
        <f>B263*C263</f>
        <v>0</v>
      </c>
      <c r="E263">
        <f>D263*300</f>
        <v>0</v>
      </c>
    </row>
    <row r="264" spans="1:16384">
      <c r="B264"/>
      <c r="C264"/>
      <c r="D264">
        <f>B264*C264</f>
        <v>0</v>
      </c>
      <c r="E264">
        <f>D264*300</f>
        <v>0</v>
      </c>
    </row>
    <row r="265" spans="1:16384">
      <c r="B265"/>
      <c r="C265"/>
      <c r="D265">
        <f>B265*C265</f>
        <v>0</v>
      </c>
      <c r="E265">
        <f>D265*300</f>
        <v>0</v>
      </c>
    </row>
    <row r="266" spans="1:16384">
      <c r="B266"/>
      <c r="C266"/>
      <c r="D266">
        <f>B266*C266</f>
        <v>0</v>
      </c>
      <c r="E266">
        <f>D266*300</f>
        <v>0</v>
      </c>
    </row>
    <row r="267" spans="1:16384">
      <c r="B267"/>
      <c r="C267"/>
      <c r="D267">
        <f>B267*C267</f>
        <v>0</v>
      </c>
      <c r="E267">
        <f>D267*300</f>
        <v>0</v>
      </c>
    </row>
    <row r="268" spans="1:16384">
      <c r="B268"/>
      <c r="C268"/>
      <c r="D268">
        <f>B268*C268</f>
        <v>0</v>
      </c>
      <c r="E268">
        <f>D268*300</f>
        <v>0</v>
      </c>
    </row>
    <row r="269" spans="1:16384">
      <c r="B269"/>
      <c r="C269"/>
      <c r="D269">
        <f>B269*C269</f>
        <v>0</v>
      </c>
      <c r="E269">
        <f>D269*300</f>
        <v>0</v>
      </c>
    </row>
    <row r="270" spans="1:16384">
      <c r="B270"/>
      <c r="C270"/>
      <c r="D270">
        <f>B270*C270</f>
        <v>0</v>
      </c>
      <c r="E270">
        <f>D270*300</f>
        <v>0</v>
      </c>
    </row>
    <row r="271" spans="1:16384">
      <c r="B271"/>
      <c r="C271"/>
      <c r="D271">
        <f>B271*C271</f>
        <v>0</v>
      </c>
      <c r="E271">
        <f>D271*300</f>
        <v>0</v>
      </c>
    </row>
    <row r="272" spans="1:16384">
      <c r="B272"/>
      <c r="C272"/>
      <c r="D272">
        <f>B272*C272</f>
        <v>0</v>
      </c>
      <c r="E272">
        <f>D272*300</f>
        <v>0</v>
      </c>
    </row>
    <row r="273" spans="1:16384">
      <c r="B273"/>
      <c r="C273"/>
      <c r="D273">
        <f>B273*C273</f>
        <v>0</v>
      </c>
      <c r="E273">
        <f>D273*300</f>
        <v>0</v>
      </c>
    </row>
    <row r="274" spans="1:16384">
      <c r="B274"/>
      <c r="C274"/>
      <c r="D274">
        <f>B274*C274</f>
        <v>0</v>
      </c>
      <c r="E274">
        <f>D274*300</f>
        <v>0</v>
      </c>
    </row>
    <row r="275" spans="1:16384">
      <c r="B275"/>
      <c r="C275"/>
      <c r="D275">
        <f>B275*C275</f>
        <v>0</v>
      </c>
      <c r="E275">
        <f>D275*300</f>
        <v>0</v>
      </c>
    </row>
    <row r="276" spans="1:16384">
      <c r="B276"/>
      <c r="C276"/>
      <c r="D276">
        <f>B276*C276</f>
        <v>0</v>
      </c>
      <c r="E276">
        <f>D276*300</f>
        <v>0</v>
      </c>
    </row>
    <row r="277" spans="1:16384">
      <c r="B277"/>
      <c r="C277"/>
      <c r="D277">
        <f>B277*C277</f>
        <v>0</v>
      </c>
      <c r="E277">
        <f>D277*300</f>
        <v>0</v>
      </c>
    </row>
    <row r="278" spans="1:16384">
      <c r="B278"/>
      <c r="C278"/>
      <c r="D278">
        <f>B278*C278</f>
        <v>0</v>
      </c>
      <c r="E278">
        <f>D278*300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137:F137"/>
    <mergeCell ref="A136:F136"/>
    <mergeCell ref="A135:G135"/>
    <mergeCell ref="A134:C134"/>
    <mergeCell ref="A133:C133"/>
    <mergeCell ref="A132:C132"/>
    <mergeCell ref="A131:C131"/>
    <mergeCell ref="A130:C130"/>
    <mergeCell ref="A129:C129"/>
    <mergeCell ref="A128:C128"/>
    <mergeCell ref="A127:C127"/>
    <mergeCell ref="A126:C126"/>
    <mergeCell ref="A125:C125"/>
    <mergeCell ref="A124:C124"/>
    <mergeCell ref="A123:C123"/>
    <mergeCell ref="A122:C122"/>
    <mergeCell ref="A121:C121"/>
    <mergeCell ref="A120:C120"/>
    <mergeCell ref="A119:C119"/>
    <mergeCell ref="A118:C118"/>
    <mergeCell ref="A117:C117"/>
    <mergeCell ref="A116:C116"/>
    <mergeCell ref="A115:C115"/>
    <mergeCell ref="A114:C114"/>
    <mergeCell ref="A113:C113"/>
    <mergeCell ref="A112:C112"/>
    <mergeCell ref="A111:C111"/>
    <mergeCell ref="A110:C110"/>
    <mergeCell ref="A109:C109"/>
    <mergeCell ref="G109:G119"/>
    <mergeCell ref="A108:C108"/>
    <mergeCell ref="A107:F107"/>
    <mergeCell ref="A106:C106"/>
    <mergeCell ref="A105:F105"/>
    <mergeCell ref="A104:C104"/>
    <mergeCell ref="A103:C103"/>
    <mergeCell ref="A102:C102"/>
    <mergeCell ref="A101:C101"/>
    <mergeCell ref="A100:C100"/>
    <mergeCell ref="A99:C99"/>
    <mergeCell ref="A98:F98"/>
    <mergeCell ref="A97:C97"/>
    <mergeCell ref="A96:F96"/>
    <mergeCell ref="A95:C95"/>
    <mergeCell ref="A94:C94"/>
    <mergeCell ref="A93:C93"/>
    <mergeCell ref="A92:F92"/>
    <mergeCell ref="A91:C91"/>
    <mergeCell ref="A90:F90"/>
    <mergeCell ref="A89:C89"/>
    <mergeCell ref="A88:C88"/>
    <mergeCell ref="A87:C87"/>
    <mergeCell ref="A86:C86"/>
    <mergeCell ref="A85:C85"/>
    <mergeCell ref="A84:F84"/>
    <mergeCell ref="A83:C83"/>
    <mergeCell ref="A82:F82"/>
    <mergeCell ref="A81:C81"/>
    <mergeCell ref="A80:C80"/>
    <mergeCell ref="A79:C79"/>
    <mergeCell ref="A78:C78"/>
    <mergeCell ref="A77:C77"/>
    <mergeCell ref="A76:F76"/>
    <mergeCell ref="A75:C75"/>
    <mergeCell ref="A74:F74"/>
    <mergeCell ref="A73:C73"/>
    <mergeCell ref="A72:C72"/>
    <mergeCell ref="A71:C71"/>
    <mergeCell ref="A70:C70"/>
    <mergeCell ref="A69:C69"/>
    <mergeCell ref="A68:C68"/>
    <mergeCell ref="A67:C67"/>
    <mergeCell ref="A66:F66"/>
    <mergeCell ref="A65:F65"/>
    <mergeCell ref="A64:C64"/>
    <mergeCell ref="A63:C63"/>
    <mergeCell ref="A62:C62"/>
    <mergeCell ref="A61:C61"/>
    <mergeCell ref="A60:C60"/>
    <mergeCell ref="A59:C59"/>
    <mergeCell ref="A58:C58"/>
    <mergeCell ref="G58:G61"/>
    <mergeCell ref="A57:C57"/>
    <mergeCell ref="A56:C56"/>
    <mergeCell ref="A55:C55"/>
    <mergeCell ref="A54:C54"/>
    <mergeCell ref="A53:C53"/>
    <mergeCell ref="G53:G56"/>
    <mergeCell ref="A52:C52"/>
    <mergeCell ref="A51:C51"/>
    <mergeCell ref="A50:C50"/>
    <mergeCell ref="A49:C49"/>
    <mergeCell ref="A48:C48"/>
    <mergeCell ref="G48:G51"/>
    <mergeCell ref="A47:C47"/>
    <mergeCell ref="A46:C46"/>
    <mergeCell ref="A45:C45"/>
    <mergeCell ref="A44:C44"/>
    <mergeCell ref="A43:C43"/>
    <mergeCell ref="G43:G46"/>
    <mergeCell ref="A42:C42"/>
    <mergeCell ref="A41:C41"/>
    <mergeCell ref="A40:C40"/>
    <mergeCell ref="A39:C39"/>
    <mergeCell ref="A38:C38"/>
    <mergeCell ref="A37:C37"/>
    <mergeCell ref="G37:G41"/>
    <mergeCell ref="A36:C36"/>
    <mergeCell ref="A35:C35"/>
    <mergeCell ref="A34:C34"/>
    <mergeCell ref="A33:C33"/>
    <mergeCell ref="A32:C32"/>
    <mergeCell ref="G32:G35"/>
    <mergeCell ref="A31:C31"/>
    <mergeCell ref="A30:C30"/>
    <mergeCell ref="B29:C29"/>
    <mergeCell ref="A28:C28"/>
    <mergeCell ref="A27:C27"/>
    <mergeCell ref="G27:G30"/>
    <mergeCell ref="A26:C26"/>
    <mergeCell ref="A25:C25"/>
    <mergeCell ref="B24:C24"/>
    <mergeCell ref="A23:C23"/>
    <mergeCell ref="A22:C22"/>
    <mergeCell ref="G22:G25"/>
    <mergeCell ref="A21:C21"/>
    <mergeCell ref="A20:C20"/>
    <mergeCell ref="A19:C19"/>
    <mergeCell ref="A18:C18"/>
    <mergeCell ref="A17:C17"/>
    <mergeCell ref="G17:G20"/>
    <mergeCell ref="A16:C16"/>
    <mergeCell ref="A15:C15"/>
    <mergeCell ref="A14:C14"/>
    <mergeCell ref="A13:C13"/>
    <mergeCell ref="A12:C12"/>
    <mergeCell ref="G12:G15"/>
    <mergeCell ref="A11:C11"/>
    <mergeCell ref="A9:C9"/>
    <mergeCell ref="A8:C8"/>
    <mergeCell ref="A7:C7"/>
    <mergeCell ref="G7:G10"/>
    <mergeCell ref="A6:C6"/>
    <mergeCell ref="A5:C5"/>
    <mergeCell ref="A4:C4"/>
    <mergeCell ref="A3:C3"/>
    <mergeCell ref="G3:G5"/>
    <mergeCell ref="A2:C2"/>
    <mergeCell ref="A1:G1"/>
  </mergeCells>
  <printOptions/>
  <pageMargins left="0.7" right="0.7" top="0.5" bottom="0.5" header="0.3" footer="0.3"/>
  <pageSetup/>
  <rowBreaks count="8">
    <brk id="25" max="16383"/>
    <brk id="50" max="16383"/>
    <brk id="75" max="16383"/>
    <brk id="100" max="16383"/>
    <brk id="125" max="16383"/>
    <brk id="164" max="16383"/>
    <brk id="215" max="16383"/>
    <brk id="266" max="16383"/>
  </rowBreaks>
  <colBreaks count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opLeftCell="A94" workbookViewId="0">
      <selection activeCell="J9" sqref="J9"/>
    </sheetView>
  </sheetViews>
  <sheetFormatPr defaultRowHeight="15"/>
  <cols>
    <col min="1" max="1" width="22.28516" customWidth="1"/>
    <col min="2" max="2" width="20.28516" customWidth="1"/>
    <col min="3" max="3" width="18.71094" customWidth="1"/>
    <col min="4" max="7" width="9.142308"/>
  </cols>
  <sheetData>
    <row r="1" spans="1:7">
      <c r="B1"/>
      <c r="C1"/>
    </row>
    <row r="2" spans="1:7">
      <c r="B2"/>
      <c r="C2"/>
      <c r="F2" t="str">
        <v>EXPENSE</v>
      </c>
    </row>
    <row r="3" spans="1:7">
      <c r="A3" t="str">
        <v>GAMES</v>
      </c>
      <c r="B3" t="str">
        <v>NUMBER OF DAYS</v>
      </c>
      <c r="C3" t="str">
        <v>NUMBER OF OFFICIALS(PER DAY)</v>
      </c>
      <c r="F3" t="str">
        <v>AMOUNT</v>
      </c>
      <c r="G3" t="s">
        <v>4</v>
      </c>
    </row>
    <row r="4" spans="1:7">
      <c r="A4" t="s">
        <v>44</v>
      </c>
      <c r="B4"/>
      <c r="C4"/>
      <c r="D4"/>
      <c r="E4"/>
    </row>
    <row r="5" spans="1:7">
      <c r="A5" t="s">
        <v>1</v>
      </c>
      <c r="B5"/>
      <c r="C5"/>
      <c r="D5"/>
      <c r="E5"/>
      <c r="F5">
        <v>50</v>
      </c>
      <c r="G5"/>
    </row>
    <row r="6" spans="1:7">
      <c r="A6" t="s">
        <v>2</v>
      </c>
      <c r="B6"/>
      <c r="C6"/>
      <c r="D6"/>
      <c r="E6"/>
      <c r="F6">
        <v>500</v>
      </c>
      <c r="G6"/>
    </row>
    <row r="7" spans="1:7">
      <c r="A7" t="s">
        <v>3</v>
      </c>
      <c r="B7">
        <v>1</v>
      </c>
      <c r="C7">
        <v>5</v>
      </c>
      <c r="D7">
        <f>B7*C7</f>
        <v>5</v>
      </c>
      <c r="E7">
        <f>D7*300</f>
        <v>1500</v>
      </c>
      <c r="F7">
        <f>E7</f>
        <v>1500</v>
      </c>
      <c r="G7"/>
    </row>
    <row r="8" spans="1:7">
      <c r="A8" t="s">
        <v>4</v>
      </c>
      <c r="B8"/>
      <c r="C8"/>
      <c r="D8">
        <f>B8*C8</f>
        <v>0</v>
      </c>
      <c r="E8">
        <f>C8*D8</f>
        <v>0</v>
      </c>
      <c r="F8">
        <f>sum(F5:F7)</f>
        <v>2050</v>
      </c>
      <c r="G8">
        <f>F8</f>
        <v>2050</v>
      </c>
    </row>
    <row r="9" spans="1:7">
      <c r="A9" t="s">
        <v>5</v>
      </c>
      <c r="B9"/>
      <c r="C9"/>
      <c r="D9">
        <f>B9*C9</f>
        <v>0</v>
      </c>
      <c r="E9">
        <f>C9*D9</f>
        <v>0</v>
      </c>
      <c r="F9"/>
      <c r="G9"/>
    </row>
    <row r="10" spans="1:7">
      <c r="A10" t="s">
        <v>1</v>
      </c>
      <c r="B10"/>
      <c r="C10"/>
      <c r="D10"/>
      <c r="E10"/>
      <c r="F10">
        <v>50</v>
      </c>
      <c r="G10"/>
    </row>
    <row r="11" spans="1:7">
      <c r="A11" t="s">
        <v>2</v>
      </c>
      <c r="B11"/>
      <c r="C11"/>
      <c r="D11"/>
      <c r="E11"/>
      <c r="F11">
        <v>400</v>
      </c>
      <c r="G11"/>
    </row>
    <row r="12" spans="1:7">
      <c r="A12" t="s">
        <v>3</v>
      </c>
      <c r="B12">
        <v>1</v>
      </c>
      <c r="C12">
        <v>4</v>
      </c>
      <c r="D12">
        <f>B12*C12</f>
        <v>4</v>
      </c>
      <c r="E12">
        <f>D12*300</f>
        <v>1200</v>
      </c>
      <c r="F12">
        <f>E12</f>
        <v>1200</v>
      </c>
      <c r="G12"/>
    </row>
    <row r="13" spans="1:7">
      <c r="A13" t="s">
        <v>4</v>
      </c>
      <c r="B13"/>
      <c r="C13"/>
      <c r="D13">
        <f>B13*C13</f>
        <v>0</v>
      </c>
      <c r="E13">
        <f>C13*D13</f>
        <v>0</v>
      </c>
      <c r="F13">
        <f>sum(F10:F12)</f>
        <v>1650</v>
      </c>
      <c r="G13">
        <f>F13</f>
        <v>1650</v>
      </c>
    </row>
    <row r="14" spans="1:7">
      <c r="A14" t="s">
        <v>6</v>
      </c>
      <c r="B14"/>
      <c r="C14"/>
      <c r="D14">
        <f>B14*C14</f>
        <v>0</v>
      </c>
      <c r="E14">
        <f>C14*D14</f>
        <v>0</v>
      </c>
      <c r="F14"/>
      <c r="G14"/>
    </row>
    <row r="15" spans="1:7">
      <c r="A15" t="s">
        <v>1</v>
      </c>
      <c r="B15"/>
      <c r="C15"/>
      <c r="D15"/>
      <c r="E15"/>
      <c r="F15">
        <v>100</v>
      </c>
      <c r="G15"/>
    </row>
    <row r="16" spans="1:7">
      <c r="A16" t="s">
        <v>2</v>
      </c>
      <c r="B16"/>
      <c r="C16"/>
      <c r="D16"/>
      <c r="E16"/>
      <c r="F16">
        <v>500</v>
      </c>
      <c r="G16"/>
    </row>
    <row r="17" spans="1:7">
      <c r="A17" t="s">
        <v>3</v>
      </c>
      <c r="B17">
        <v>1</v>
      </c>
      <c r="C17">
        <v>3</v>
      </c>
      <c r="D17">
        <f>B17*C17</f>
        <v>3</v>
      </c>
      <c r="E17">
        <f>D17*300</f>
        <v>900</v>
      </c>
      <c r="F17">
        <f>E17</f>
        <v>900</v>
      </c>
      <c r="G17"/>
    </row>
    <row r="18" spans="1:7">
      <c r="A18" t="s">
        <v>4</v>
      </c>
      <c r="B18"/>
      <c r="C18"/>
      <c r="D18">
        <f>B18*C18</f>
        <v>0</v>
      </c>
      <c r="E18">
        <f>C18*D18</f>
        <v>0</v>
      </c>
      <c r="F18">
        <f>sum(F15:F17)</f>
        <v>1500</v>
      </c>
      <c r="G18">
        <f>F18</f>
        <v>1500</v>
      </c>
    </row>
    <row r="19" spans="1:7">
      <c r="A19" t="s">
        <v>7</v>
      </c>
      <c r="B19"/>
      <c r="C19"/>
      <c r="D19">
        <f>B19*C19</f>
        <v>0</v>
      </c>
      <c r="E19">
        <f>C19*D19</f>
        <v>0</v>
      </c>
      <c r="F19"/>
      <c r="G19"/>
    </row>
    <row r="20" spans="1:7">
      <c r="A20" t="s">
        <v>1</v>
      </c>
      <c r="B20"/>
      <c r="C20"/>
      <c r="D20"/>
      <c r="E20"/>
      <c r="F20">
        <v>0</v>
      </c>
      <c r="G20"/>
    </row>
    <row r="21" spans="1:7">
      <c r="A21" t="s">
        <v>2</v>
      </c>
      <c r="B21"/>
      <c r="C21"/>
      <c r="D21"/>
      <c r="E21"/>
      <c r="F21"/>
      <c r="G21"/>
    </row>
    <row r="22" spans="1:7">
      <c r="A22" t="s">
        <v>3</v>
      </c>
      <c r="B22">
        <v>0</v>
      </c>
      <c r="C22">
        <v>0</v>
      </c>
      <c r="D22">
        <f>B22*C22</f>
        <v>0</v>
      </c>
      <c r="E22">
        <f>D22*300</f>
        <v>0</v>
      </c>
      <c r="F22">
        <f>E22</f>
        <v>0</v>
      </c>
      <c r="G22"/>
    </row>
    <row r="23" spans="1:7">
      <c r="A23" t="s">
        <v>4</v>
      </c>
      <c r="B23"/>
      <c r="C23"/>
      <c r="D23">
        <f>B23*C23</f>
        <v>0</v>
      </c>
      <c r="E23">
        <f>C23*D23</f>
        <v>0</v>
      </c>
      <c r="F23">
        <f>sum(F20:F22)</f>
        <v>0</v>
      </c>
      <c r="G23">
        <f>F23</f>
        <v>0</v>
      </c>
    </row>
    <row r="24" spans="1:7">
      <c r="A24" t="s">
        <v>8</v>
      </c>
      <c r="B24"/>
      <c r="C24"/>
      <c r="D24">
        <f>B24*C24</f>
        <v>0</v>
      </c>
      <c r="E24">
        <f>C24*D24</f>
        <v>0</v>
      </c>
      <c r="F24"/>
      <c r="G24"/>
    </row>
    <row r="25" spans="1:7">
      <c r="A25" t="s">
        <v>1</v>
      </c>
      <c r="B25"/>
      <c r="C25"/>
      <c r="D25"/>
      <c r="E25"/>
      <c r="F25">
        <v>100</v>
      </c>
      <c r="G25"/>
    </row>
    <row r="26" spans="1:7">
      <c r="A26" t="s">
        <v>2</v>
      </c>
      <c r="B26"/>
      <c r="C26"/>
      <c r="D26"/>
      <c r="E26"/>
      <c r="F26"/>
      <c r="G26"/>
    </row>
    <row r="27" spans="1:7">
      <c r="A27" t="s">
        <v>3</v>
      </c>
      <c r="B27">
        <v>1</v>
      </c>
      <c r="C27">
        <v>4</v>
      </c>
      <c r="D27">
        <f>B27*C27</f>
        <v>4</v>
      </c>
      <c r="E27">
        <f>D27*300</f>
        <v>1200</v>
      </c>
      <c r="F27">
        <f>E27</f>
        <v>1200</v>
      </c>
      <c r="G27"/>
    </row>
    <row r="28" spans="1:7">
      <c r="A28" t="s">
        <v>4</v>
      </c>
      <c r="B28"/>
      <c r="C28"/>
      <c r="D28">
        <f>B28*C28</f>
        <v>0</v>
      </c>
      <c r="E28">
        <f>C28*D28</f>
        <v>0</v>
      </c>
      <c r="F28">
        <f>sum(F25:F27)</f>
        <v>1300</v>
      </c>
      <c r="G28">
        <f>F28</f>
        <v>1300</v>
      </c>
    </row>
    <row r="29" spans="1:7">
      <c r="A29" t="s">
        <v>9</v>
      </c>
      <c r="B29"/>
      <c r="C29"/>
      <c r="D29">
        <f>B29*C29</f>
        <v>0</v>
      </c>
      <c r="E29">
        <f>C29*D29</f>
        <v>0</v>
      </c>
      <c r="F29"/>
      <c r="G29"/>
    </row>
    <row r="30" spans="1:7">
      <c r="A30" t="s">
        <v>1</v>
      </c>
      <c r="B30"/>
      <c r="C30"/>
      <c r="D30"/>
      <c r="E30"/>
      <c r="F30">
        <v>100</v>
      </c>
      <c r="G30"/>
    </row>
    <row r="31" spans="1:7">
      <c r="A31" t="s">
        <v>2</v>
      </c>
      <c r="B31"/>
      <c r="C31"/>
      <c r="D31"/>
      <c r="E31"/>
      <c r="F31"/>
      <c r="G31"/>
    </row>
    <row r="32" spans="1:7">
      <c r="A32" t="s">
        <v>3</v>
      </c>
      <c r="B32">
        <v>1</v>
      </c>
      <c r="C32">
        <v>4</v>
      </c>
      <c r="D32">
        <f>B32*C32</f>
        <v>4</v>
      </c>
      <c r="E32">
        <f>D32*300</f>
        <v>1200</v>
      </c>
      <c r="F32">
        <f>E32</f>
        <v>1200</v>
      </c>
      <c r="G32"/>
    </row>
    <row r="33" spans="1:7">
      <c r="A33" t="s">
        <v>4</v>
      </c>
      <c r="B33"/>
      <c r="C33"/>
      <c r="D33">
        <f>B33*C33</f>
        <v>0</v>
      </c>
      <c r="E33">
        <f>C33*D33</f>
        <v>0</v>
      </c>
      <c r="F33">
        <f>sum(F30:F32)</f>
        <v>1300</v>
      </c>
      <c r="G33">
        <f>F33</f>
        <v>1300</v>
      </c>
    </row>
    <row r="34" spans="1:7">
      <c r="A34" t="s">
        <v>10</v>
      </c>
      <c r="B34"/>
      <c r="C34"/>
      <c r="D34">
        <f>B34*C34</f>
        <v>0</v>
      </c>
      <c r="E34">
        <f>C34*D34</f>
        <v>0</v>
      </c>
      <c r="F34"/>
      <c r="G34"/>
    </row>
    <row r="35" spans="1:7">
      <c r="A35" t="s">
        <v>1</v>
      </c>
      <c r="B35"/>
      <c r="C35"/>
      <c r="D35"/>
      <c r="E35"/>
      <c r="F35">
        <v>50</v>
      </c>
      <c r="G35"/>
    </row>
    <row r="36" spans="1:7">
      <c r="A36" t="s">
        <v>2</v>
      </c>
      <c r="B36"/>
      <c r="C36"/>
      <c r="D36"/>
      <c r="E36"/>
      <c r="F36"/>
      <c r="G36"/>
    </row>
    <row r="37" spans="1:7">
      <c r="A37" t="s">
        <v>3</v>
      </c>
      <c r="B37">
        <v>1</v>
      </c>
      <c r="C37">
        <v>3</v>
      </c>
      <c r="D37">
        <f>B37*C37</f>
        <v>3</v>
      </c>
      <c r="E37">
        <f>D37*300</f>
        <v>900</v>
      </c>
      <c r="F37">
        <f>E37</f>
        <v>900</v>
      </c>
      <c r="G37"/>
    </row>
    <row r="38" spans="1:7">
      <c r="A38" t="s">
        <v>4</v>
      </c>
      <c r="B38"/>
      <c r="C38"/>
      <c r="D38">
        <f>B38*C38</f>
        <v>0</v>
      </c>
      <c r="E38">
        <f>C38*D38</f>
        <v>0</v>
      </c>
      <c r="F38">
        <f>sum(F35:F37)</f>
        <v>950</v>
      </c>
      <c r="G38">
        <f>F38</f>
        <v>950</v>
      </c>
    </row>
    <row r="39" spans="1:7">
      <c r="A39" t="s">
        <v>11</v>
      </c>
      <c r="B39"/>
      <c r="C39"/>
      <c r="D39">
        <f>B39*C39</f>
        <v>0</v>
      </c>
      <c r="E39">
        <f>C39*D39</f>
        <v>0</v>
      </c>
      <c r="F39"/>
      <c r="G39"/>
    </row>
    <row r="40" spans="1:7">
      <c r="A40" t="s">
        <v>1</v>
      </c>
      <c r="B40"/>
      <c r="C40"/>
      <c r="D40"/>
      <c r="E40"/>
      <c r="F40">
        <v>0</v>
      </c>
      <c r="G40"/>
    </row>
    <row r="41" spans="1:7">
      <c r="A41" t="s">
        <v>2</v>
      </c>
      <c r="B41"/>
      <c r="C41"/>
      <c r="D41"/>
      <c r="E41"/>
      <c r="F41"/>
      <c r="G41"/>
    </row>
    <row r="42" spans="1:7">
      <c r="A42" t="s">
        <v>3</v>
      </c>
      <c r="B42">
        <v>0</v>
      </c>
      <c r="C42">
        <v>0</v>
      </c>
      <c r="D42">
        <f>B42*C42</f>
        <v>0</v>
      </c>
      <c r="E42">
        <f>D42*300</f>
        <v>0</v>
      </c>
      <c r="F42">
        <f>E42</f>
        <v>0</v>
      </c>
      <c r="G42"/>
    </row>
    <row r="43" spans="1:7">
      <c r="A43" t="s">
        <v>4</v>
      </c>
      <c r="B43"/>
      <c r="C43"/>
      <c r="D43">
        <f>C43*300</f>
        <v>0</v>
      </c>
      <c r="E43">
        <f>C43*D43</f>
        <v>0</v>
      </c>
      <c r="F43">
        <f>sum(F40:F42)</f>
        <v>0</v>
      </c>
      <c r="G43">
        <f>F43</f>
        <v>0</v>
      </c>
    </row>
    <row r="44" spans="1:7">
      <c r="A44" t="s">
        <v>12</v>
      </c>
      <c r="B44"/>
      <c r="C44"/>
      <c r="D44">
        <f>B44*C44</f>
        <v>0</v>
      </c>
      <c r="E44">
        <f>C44*D44</f>
        <v>0</v>
      </c>
      <c r="F44"/>
      <c r="G44"/>
    </row>
    <row r="45" spans="1:7">
      <c r="A45" t="s">
        <v>1</v>
      </c>
      <c r="B45"/>
      <c r="C45"/>
      <c r="D45"/>
      <c r="E45"/>
      <c r="F45">
        <v>0</v>
      </c>
      <c r="G45"/>
    </row>
    <row r="46" spans="1:7">
      <c r="A46" t="s">
        <v>2</v>
      </c>
      <c r="B46"/>
      <c r="C46"/>
      <c r="D46"/>
      <c r="E46"/>
      <c r="F46"/>
      <c r="G46"/>
    </row>
    <row r="47" spans="1:7">
      <c r="A47" t="s">
        <v>3</v>
      </c>
      <c r="B47">
        <v>0</v>
      </c>
      <c r="C47">
        <v>0</v>
      </c>
      <c r="D47">
        <f>B47*C47</f>
        <v>0</v>
      </c>
      <c r="E47">
        <f>D47*300</f>
        <v>0</v>
      </c>
      <c r="F47">
        <f>E47</f>
        <v>0</v>
      </c>
      <c r="G47"/>
    </row>
    <row r="48" spans="1:7">
      <c r="A48" t="s">
        <v>4</v>
      </c>
      <c r="B48"/>
      <c r="C48"/>
      <c r="D48">
        <f>B48*C48</f>
        <v>0</v>
      </c>
      <c r="E48">
        <f>C48*D48</f>
        <v>0</v>
      </c>
      <c r="F48">
        <f>sum(F45:F47)</f>
        <v>0</v>
      </c>
      <c r="G48">
        <f>F48</f>
        <v>0</v>
      </c>
    </row>
    <row r="49" spans="1:7">
      <c r="A49" t="s">
        <v>13</v>
      </c>
      <c r="B49"/>
      <c r="C49"/>
      <c r="D49">
        <f>B49*C49</f>
        <v>0</v>
      </c>
      <c r="E49">
        <f>C49*D49</f>
        <v>0</v>
      </c>
      <c r="F49"/>
      <c r="G49"/>
    </row>
    <row r="50" spans="1:7">
      <c r="A50" t="s">
        <v>1</v>
      </c>
      <c r="B50"/>
      <c r="C50"/>
      <c r="D50"/>
      <c r="E50"/>
      <c r="F50">
        <v>150</v>
      </c>
      <c r="G50"/>
    </row>
    <row r="51" spans="1:7">
      <c r="A51" t="s">
        <v>2</v>
      </c>
      <c r="B51"/>
      <c r="C51"/>
      <c r="D51"/>
      <c r="E51"/>
      <c r="F51">
        <v>500</v>
      </c>
      <c r="G51"/>
    </row>
    <row r="52" spans="1:7">
      <c r="A52" t="s">
        <v>3</v>
      </c>
      <c r="B52">
        <v>3</v>
      </c>
      <c r="C52">
        <v>4</v>
      </c>
      <c r="D52">
        <f>B52*C52</f>
        <v>12</v>
      </c>
      <c r="E52">
        <f>D52*300</f>
        <v>3600</v>
      </c>
      <c r="F52">
        <f>E52</f>
        <v>3600</v>
      </c>
      <c r="G52"/>
    </row>
    <row r="53" spans="1:7">
      <c r="A53" t="s">
        <v>4</v>
      </c>
      <c r="B53"/>
      <c r="C53"/>
      <c r="D53">
        <f>B53*C53</f>
        <v>0</v>
      </c>
      <c r="E53">
        <f>C53*D53</f>
        <v>0</v>
      </c>
      <c r="F53">
        <f>sum(F50:F52)</f>
        <v>4250</v>
      </c>
      <c r="G53">
        <f>F53</f>
        <v>4250</v>
      </c>
    </row>
    <row r="54" spans="1:7">
      <c r="A54" t="s">
        <v>14</v>
      </c>
      <c r="B54"/>
      <c r="C54"/>
      <c r="D54">
        <f>B54*C54</f>
        <v>0</v>
      </c>
      <c r="E54">
        <f>C54*D54</f>
        <v>0</v>
      </c>
      <c r="F54"/>
      <c r="G54"/>
    </row>
    <row r="55" spans="1:7">
      <c r="A55" t="s">
        <v>1</v>
      </c>
      <c r="B55"/>
      <c r="C55"/>
      <c r="D55"/>
      <c r="E55"/>
      <c r="F55">
        <v>100</v>
      </c>
      <c r="G55"/>
    </row>
    <row r="56" spans="1:7">
      <c r="A56" t="s">
        <v>2</v>
      </c>
      <c r="B56"/>
      <c r="C56"/>
      <c r="D56"/>
      <c r="E56"/>
      <c r="F56">
        <v>500</v>
      </c>
      <c r="G56"/>
    </row>
    <row r="57" spans="1:7">
      <c r="A57" t="s">
        <v>3</v>
      </c>
      <c r="B57">
        <v>2</v>
      </c>
      <c r="C57">
        <v>5</v>
      </c>
      <c r="D57">
        <f>B57*C57</f>
        <v>10</v>
      </c>
      <c r="E57">
        <f>D57*300</f>
        <v>3000</v>
      </c>
      <c r="F57">
        <f>E57</f>
        <v>3000</v>
      </c>
      <c r="G57"/>
    </row>
    <row r="58" spans="1:7">
      <c r="A58" t="s">
        <v>4</v>
      </c>
      <c r="B58"/>
      <c r="C58"/>
      <c r="D58">
        <f>B58*C58</f>
        <v>0</v>
      </c>
      <c r="E58">
        <f>C58*D58</f>
        <v>0</v>
      </c>
      <c r="F58">
        <f>sum(F55:F57)</f>
        <v>3600</v>
      </c>
      <c r="G58">
        <f>F58</f>
        <v>3600</v>
      </c>
    </row>
    <row r="59" spans="1:7">
      <c r="A59" t="s">
        <v>15</v>
      </c>
      <c r="B59"/>
      <c r="C59"/>
      <c r="D59">
        <f>B59*C59</f>
        <v>0</v>
      </c>
      <c r="E59">
        <f>C59*D59</f>
        <v>0</v>
      </c>
      <c r="F59"/>
      <c r="G59"/>
    </row>
    <row r="60" spans="1:7">
      <c r="A60" t="s">
        <v>1</v>
      </c>
      <c r="B60"/>
      <c r="C60"/>
      <c r="D60"/>
      <c r="E60"/>
      <c r="F60">
        <v>0</v>
      </c>
      <c r="G60"/>
    </row>
    <row r="61" spans="1:7">
      <c r="A61" t="s">
        <v>2</v>
      </c>
      <c r="B61"/>
      <c r="C61"/>
      <c r="D61"/>
      <c r="E61"/>
      <c r="F61">
        <v>0</v>
      </c>
      <c r="G61"/>
    </row>
    <row r="62" spans="1:7">
      <c r="A62" t="s">
        <v>3</v>
      </c>
      <c r="B62">
        <v>0</v>
      </c>
      <c r="C62">
        <v>0</v>
      </c>
      <c r="D62">
        <f>B62*C62</f>
        <v>0</v>
      </c>
      <c r="E62">
        <f>D62*300</f>
        <v>0</v>
      </c>
      <c r="F62">
        <f>E62</f>
        <v>0</v>
      </c>
      <c r="G62"/>
    </row>
    <row r="63" spans="1:7">
      <c r="A63" t="s">
        <v>4</v>
      </c>
      <c r="B63"/>
      <c r="C63"/>
      <c r="D63">
        <f>B63*C63</f>
        <v>0</v>
      </c>
      <c r="E63">
        <f>C63*D63</f>
        <v>0</v>
      </c>
      <c r="F63">
        <f>sum(F60:F62)</f>
        <v>0</v>
      </c>
      <c r="G63">
        <f>F63</f>
        <v>0</v>
      </c>
    </row>
    <row r="64" spans="1:7">
      <c r="A64" t="s">
        <v>18</v>
      </c>
      <c r="B64"/>
      <c r="C64"/>
      <c r="D64"/>
      <c r="E64"/>
      <c r="F64"/>
      <c r="G64"/>
    </row>
    <row r="65" spans="1:7">
      <c r="A65" t="s">
        <v>32</v>
      </c>
      <c r="B65"/>
      <c r="C65"/>
      <c r="D65"/>
      <c r="E65"/>
      <c r="F65">
        <v>12</v>
      </c>
      <c r="G65">
        <f>F65*300</f>
        <v>3600</v>
      </c>
    </row>
    <row r="66" spans="1:7">
      <c r="A66" t="s">
        <v>20</v>
      </c>
      <c r="B66"/>
      <c r="C66"/>
      <c r="D66">
        <f>B66*C66</f>
        <v>0</v>
      </c>
      <c r="E66">
        <f>C66*D66</f>
        <v>0</v>
      </c>
      <c r="F66"/>
      <c r="G66">
        <f>G63+G65</f>
        <v>3600</v>
      </c>
    </row>
    <row r="67" spans="1:7">
      <c r="A67" t="s">
        <v>21</v>
      </c>
      <c r="B67"/>
      <c r="C67"/>
      <c r="D67">
        <f>B67*C67</f>
        <v>0</v>
      </c>
      <c r="E67">
        <f>C67*D67</f>
        <v>0</v>
      </c>
      <c r="F67"/>
      <c r="G67"/>
    </row>
    <row r="68" spans="1:7">
      <c r="A68" t="s">
        <v>3</v>
      </c>
      <c r="B68">
        <v>1</v>
      </c>
      <c r="C68">
        <v>3</v>
      </c>
      <c r="D68">
        <f>B68*C68</f>
        <v>3</v>
      </c>
      <c r="E68">
        <f>D68*300</f>
        <v>900</v>
      </c>
      <c r="F68">
        <f>E68</f>
        <v>900</v>
      </c>
      <c r="G68"/>
    </row>
    <row r="69" spans="1:7">
      <c r="A69" t="s">
        <v>4</v>
      </c>
      <c r="B69"/>
      <c r="C69"/>
      <c r="D69">
        <f>B69*C69</f>
        <v>0</v>
      </c>
      <c r="E69">
        <f>C69*D69</f>
        <v>0</v>
      </c>
      <c r="F69">
        <f>sum(F68)</f>
        <v>900</v>
      </c>
      <c r="G69">
        <f>F69</f>
        <v>900</v>
      </c>
    </row>
    <row r="70" spans="1:7">
      <c r="A70" t="s">
        <v>22</v>
      </c>
      <c r="B70"/>
      <c r="C70"/>
      <c r="D70"/>
      <c r="E70"/>
      <c r="F70"/>
      <c r="G70"/>
    </row>
    <row r="71" spans="1:7">
      <c r="A71" t="s">
        <v>32</v>
      </c>
      <c r="B71"/>
      <c r="C71"/>
      <c r="D71"/>
      <c r="E71"/>
      <c r="F71">
        <v>1</v>
      </c>
      <c r="G71">
        <f>F71*300</f>
        <v>300</v>
      </c>
    </row>
    <row r="72" spans="1:7">
      <c r="A72" t="s">
        <v>23</v>
      </c>
      <c r="B72"/>
      <c r="C72"/>
      <c r="D72">
        <f>B72*C72</f>
        <v>0</v>
      </c>
      <c r="E72">
        <f>C72*D72</f>
        <v>0</v>
      </c>
      <c r="F72"/>
      <c r="G72"/>
    </row>
    <row r="73" spans="1:7">
      <c r="A73" t="s">
        <v>3</v>
      </c>
      <c r="B73">
        <v>1</v>
      </c>
      <c r="C73">
        <v>3</v>
      </c>
      <c r="D73">
        <f>B73*C73</f>
        <v>3</v>
      </c>
      <c r="E73">
        <f>D73*300</f>
        <v>900</v>
      </c>
      <c r="F73">
        <f>E73</f>
        <v>900</v>
      </c>
      <c r="G73"/>
    </row>
    <row r="74" spans="1:7">
      <c r="A74" t="s">
        <v>4</v>
      </c>
      <c r="B74"/>
      <c r="C74"/>
      <c r="D74">
        <f>B74*C74</f>
        <v>0</v>
      </c>
      <c r="E74">
        <f>C74*D74</f>
        <v>0</v>
      </c>
      <c r="F74">
        <f>sum(F73)</f>
        <v>900</v>
      </c>
      <c r="G74">
        <f>F74</f>
        <v>900</v>
      </c>
    </row>
    <row r="75" spans="1:7">
      <c r="A75" t="s">
        <v>24</v>
      </c>
      <c r="B75"/>
      <c r="C75"/>
      <c r="D75"/>
      <c r="E75"/>
      <c r="F75"/>
      <c r="G75"/>
    </row>
    <row r="76" spans="1:7">
      <c r="A76" t="s">
        <v>32</v>
      </c>
      <c r="B76"/>
      <c r="C76"/>
      <c r="D76"/>
      <c r="E76"/>
      <c r="F76">
        <v>1</v>
      </c>
      <c r="G76">
        <f>F76*300</f>
        <v>300</v>
      </c>
    </row>
    <row r="77" spans="1:7">
      <c r="A77" t="s">
        <v>25</v>
      </c>
      <c r="B77"/>
      <c r="C77"/>
      <c r="D77">
        <f>B77*C77</f>
        <v>0</v>
      </c>
      <c r="E77">
        <f>C77*D77</f>
        <v>0</v>
      </c>
      <c r="F77"/>
      <c r="G77"/>
    </row>
    <row r="78" spans="1:7">
      <c r="A78" t="s">
        <v>3</v>
      </c>
      <c r="B78">
        <v>1</v>
      </c>
      <c r="C78">
        <v>3</v>
      </c>
      <c r="D78">
        <f>B78*C78</f>
        <v>3</v>
      </c>
      <c r="E78">
        <f>D78*300</f>
        <v>900</v>
      </c>
      <c r="F78">
        <f>E78</f>
        <v>900</v>
      </c>
      <c r="G78"/>
    </row>
    <row r="79" spans="1:7">
      <c r="A79" t="s">
        <v>4</v>
      </c>
      <c r="B79"/>
      <c r="C79"/>
      <c r="D79">
        <f>B79*C79</f>
        <v>0</v>
      </c>
      <c r="E79">
        <f>C79*D79</f>
        <v>0</v>
      </c>
      <c r="F79">
        <f>sum(F78)</f>
        <v>900</v>
      </c>
      <c r="G79">
        <f>F79</f>
        <v>900</v>
      </c>
    </row>
    <row r="80" spans="1:7">
      <c r="A80" t="s">
        <v>26</v>
      </c>
      <c r="B80"/>
      <c r="C80"/>
      <c r="D80"/>
      <c r="E80"/>
      <c r="F80"/>
      <c r="G80"/>
    </row>
    <row r="81" spans="1:7">
      <c r="A81" t="s">
        <v>32</v>
      </c>
      <c r="B81"/>
      <c r="C81"/>
      <c r="D81"/>
      <c r="E81"/>
      <c r="F81">
        <v>1</v>
      </c>
      <c r="G81">
        <f>F81*300</f>
        <v>300</v>
      </c>
    </row>
    <row r="82" spans="1:7">
      <c r="A82" t="s">
        <v>27</v>
      </c>
      <c r="B82"/>
      <c r="C82"/>
      <c r="D82">
        <f>B82*C82</f>
        <v>0</v>
      </c>
      <c r="E82">
        <f>C82*D82</f>
        <v>0</v>
      </c>
      <c r="F82"/>
      <c r="G82"/>
    </row>
    <row r="83" spans="1:7">
      <c r="A83" t="s">
        <v>3</v>
      </c>
      <c r="B83">
        <v>1</v>
      </c>
      <c r="C83">
        <v>3</v>
      </c>
      <c r="D83">
        <f>B83*C83</f>
        <v>3</v>
      </c>
      <c r="E83">
        <f>D83*300</f>
        <v>900</v>
      </c>
      <c r="F83">
        <f>E83</f>
        <v>900</v>
      </c>
      <c r="G83"/>
    </row>
    <row r="84" spans="1:7">
      <c r="A84" t="s">
        <v>4</v>
      </c>
      <c r="B84"/>
      <c r="C84"/>
      <c r="D84">
        <f>C84*300</f>
        <v>0</v>
      </c>
      <c r="E84">
        <f>C84*D84</f>
        <v>0</v>
      </c>
      <c r="F84">
        <f>sum(F83)</f>
        <v>900</v>
      </c>
      <c r="G84">
        <f>F84</f>
        <v>900</v>
      </c>
    </row>
    <row r="85" spans="1:7">
      <c r="A85" t="s">
        <v>28</v>
      </c>
      <c r="B85"/>
      <c r="C85"/>
      <c r="D85"/>
      <c r="E85"/>
      <c r="F85"/>
      <c r="G85"/>
    </row>
    <row r="86" spans="1:7">
      <c r="A86" t="s">
        <v>32</v>
      </c>
      <c r="B86"/>
      <c r="C86"/>
      <c r="D86"/>
      <c r="E86"/>
      <c r="F86">
        <v>1</v>
      </c>
      <c r="G86">
        <f>F86*300</f>
        <v>300</v>
      </c>
    </row>
    <row r="87" spans="1:7">
      <c r="A87" t="s">
        <v>29</v>
      </c>
      <c r="B87"/>
      <c r="C87"/>
      <c r="D87">
        <f>B87*C87</f>
        <v>0</v>
      </c>
      <c r="E87">
        <f>D87*300</f>
        <v>0</v>
      </c>
      <c r="F87"/>
      <c r="G87"/>
    </row>
    <row r="88" spans="1:7">
      <c r="A88" t="s">
        <v>30</v>
      </c>
      <c r="B88"/>
      <c r="C88"/>
      <c r="D88"/>
      <c r="E88"/>
      <c r="F88"/>
      <c r="G88"/>
    </row>
    <row r="89" spans="1:7">
      <c r="A89" t="s">
        <v>3</v>
      </c>
      <c r="B89">
        <v>1</v>
      </c>
      <c r="C89">
        <v>10</v>
      </c>
      <c r="D89">
        <f>B89*C89</f>
        <v>10</v>
      </c>
      <c r="E89">
        <f>D89*300</f>
        <v>3000</v>
      </c>
      <c r="F89">
        <f>E89</f>
        <v>3000</v>
      </c>
      <c r="G89"/>
    </row>
    <row r="90" spans="1:7">
      <c r="A90" t="s">
        <v>4</v>
      </c>
      <c r="B90"/>
      <c r="C90"/>
      <c r="D90">
        <f>B90*C90</f>
        <v>0</v>
      </c>
      <c r="E90">
        <f>D90*300</f>
        <v>0</v>
      </c>
      <c r="F90">
        <f>sum(F89)</f>
        <v>3000</v>
      </c>
      <c r="G90">
        <f>F90</f>
        <v>3000</v>
      </c>
    </row>
    <row r="91" spans="1:7">
      <c r="A91" t="s">
        <v>31</v>
      </c>
      <c r="B91"/>
      <c r="C91"/>
      <c r="D91"/>
      <c r="E91"/>
      <c r="F91"/>
      <c r="G91"/>
    </row>
    <row r="92" spans="1:7">
      <c r="A92" t="s">
        <v>32</v>
      </c>
      <c r="B92"/>
      <c r="C92"/>
      <c r="D92"/>
      <c r="E92"/>
      <c r="F92">
        <v>2</v>
      </c>
      <c r="G92">
        <f>F92*300</f>
        <v>600</v>
      </c>
    </row>
    <row r="93" spans="1:7">
      <c r="A93" t="s">
        <v>33</v>
      </c>
      <c r="B93"/>
      <c r="C93"/>
      <c r="D93">
        <f>B93*C93</f>
        <v>0</v>
      </c>
      <c r="E93">
        <f>D93*300</f>
        <v>0</v>
      </c>
      <c r="F93"/>
      <c r="G93"/>
    </row>
    <row r="94" spans="1:7">
      <c r="A94" t="s">
        <v>34</v>
      </c>
      <c r="B94"/>
      <c r="C94"/>
      <c r="D94"/>
      <c r="E94"/>
      <c r="F94">
        <v>3000</v>
      </c>
      <c r="G94"/>
    </row>
    <row r="95" spans="1:7">
      <c r="A95" t="s">
        <v>2</v>
      </c>
      <c r="B95"/>
      <c r="C95"/>
      <c r="D95"/>
      <c r="E95"/>
      <c r="F95">
        <v>1500</v>
      </c>
      <c r="G95"/>
    </row>
    <row r="96" spans="1:7">
      <c r="A96" t="s">
        <v>35</v>
      </c>
      <c r="B96"/>
      <c r="C96"/>
      <c r="D96"/>
      <c r="E96"/>
      <c r="F96">
        <v>4000</v>
      </c>
      <c r="G96"/>
    </row>
    <row r="97" spans="1:7">
      <c r="A97" t="s">
        <v>36</v>
      </c>
      <c r="B97"/>
      <c r="C97"/>
      <c r="D97"/>
      <c r="E97"/>
      <c r="F97">
        <v>1000</v>
      </c>
      <c r="G97"/>
    </row>
    <row r="98" spans="1:7">
      <c r="A98" t="s">
        <v>37</v>
      </c>
      <c r="B98"/>
      <c r="C98"/>
      <c r="D98"/>
      <c r="E98"/>
      <c r="F98">
        <v>5000</v>
      </c>
      <c r="G98"/>
    </row>
    <row r="99" spans="1:7">
      <c r="A99" t="str">
        <v>CROSS COUNTRYPRI</v>
      </c>
      <c r="B99"/>
      <c r="C99"/>
      <c r="D99"/>
      <c r="E99"/>
      <c r="F99">
        <v>3000</v>
      </c>
      <c r="G99"/>
    </row>
    <row r="100" spans="1:7">
      <c r="A100" t="s">
        <v>38</v>
      </c>
      <c r="B100"/>
      <c r="C100"/>
      <c r="D100"/>
      <c r="E100"/>
      <c r="F100">
        <v>1500</v>
      </c>
      <c r="G100"/>
    </row>
    <row r="101" spans="1:7">
      <c r="A101" t="str">
        <v>OFFICIALS  TA&amp;D.A(ENTER OFFICIALS   TOTAL NUMBER ONLY)</v>
      </c>
      <c r="B101"/>
      <c r="C101"/>
      <c r="D101">
        <f>B101*C101</f>
        <v>0</v>
      </c>
      <c r="E101">
        <f>D101*300</f>
        <v>0</v>
      </c>
      <c r="F101">
        <v>63</v>
      </c>
      <c r="G101"/>
    </row>
    <row r="102" spans="1:7">
      <c r="A102" t="s">
        <v>4</v>
      </c>
      <c r="B102"/>
      <c r="C102"/>
      <c r="D102">
        <f>B102*C102</f>
        <v>0</v>
      </c>
      <c r="E102">
        <f>D102*300</f>
        <v>0</v>
      </c>
      <c r="F102">
        <f>F94+F95+F96+F97+F98+F99+F100</f>
        <v>19000</v>
      </c>
      <c r="G102">
        <f>F101*300+F102</f>
        <v>37900</v>
      </c>
    </row>
    <row r="103" spans="1:7">
      <c r="A103" t="str">
        <v>STATIONARY</v>
      </c>
      <c r="B103"/>
      <c r="C103"/>
      <c r="D103">
        <f>B103*C103</f>
        <v>0</v>
      </c>
      <c r="E103">
        <f>D103*300</f>
        <v>0</v>
      </c>
      <c r="F103">
        <v>2000</v>
      </c>
      <c r="G103"/>
    </row>
    <row r="104" spans="1:7">
      <c r="A104" t="str">
        <v>CERTIFICATE &amp; PRINTING(AHLETICS,GAMES,AQUATIC,WRESTLING,JUDO,TAEKOWENDO)</v>
      </c>
      <c r="B104"/>
      <c r="C104"/>
      <c r="D104">
        <f>B104*C104</f>
        <v>0</v>
      </c>
      <c r="E104">
        <f>D104*300</f>
        <v>0</v>
      </c>
      <c r="F104">
        <v>3500</v>
      </c>
      <c r="G104"/>
    </row>
    <row r="105" spans="1:7">
      <c r="A105" t="str">
        <v>DATA ENTRY (AHLETICS,GAMES,AQUATIC,WRESTLING,JUDO,TAEKOWENDO)</v>
      </c>
      <c r="B105"/>
      <c r="C105"/>
      <c r="D105">
        <f>B105*C105</f>
        <v>0</v>
      </c>
      <c r="E105">
        <f>D105*300</f>
        <v>0</v>
      </c>
      <c r="F105">
        <v>4000</v>
      </c>
      <c r="G105"/>
    </row>
    <row r="106" spans="1:7">
      <c r="A106" t="s">
        <v>39</v>
      </c>
      <c r="B106"/>
      <c r="C106"/>
      <c r="D106">
        <f>B106*C106</f>
        <v>0</v>
      </c>
      <c r="E106">
        <f>D106*300</f>
        <v>0</v>
      </c>
      <c r="F106">
        <v>1000</v>
      </c>
      <c r="G106"/>
    </row>
    <row r="107" spans="1:7">
      <c r="A107" t="str">
        <v>PHONE</v>
      </c>
      <c r="B107"/>
      <c r="C107"/>
      <c r="D107">
        <f>B107*C107</f>
        <v>0</v>
      </c>
      <c r="E107">
        <f>D107*300</f>
        <v>0</v>
      </c>
      <c r="F107">
        <v>500</v>
      </c>
      <c r="G107"/>
    </row>
    <row r="108" spans="1:7">
      <c r="A108" t="s">
        <v>40</v>
      </c>
      <c r="B108"/>
      <c r="C108"/>
      <c r="D108">
        <f>B108*C108</f>
        <v>0</v>
      </c>
      <c r="E108">
        <f>D108*300</f>
        <v>0</v>
      </c>
      <c r="F108">
        <v>4000</v>
      </c>
      <c r="G108"/>
    </row>
    <row r="109" spans="1:7">
      <c r="A109" t="s">
        <v>41</v>
      </c>
      <c r="B109"/>
      <c r="C109"/>
      <c r="D109"/>
      <c r="E109"/>
      <c r="F109"/>
      <c r="G109">
        <f>F108+F107+F106+F105+F104+F103+G102+G92+G90+G86+G84+G81+G79+G76+G74+G71+G69+G66+G65+G63+G58+G53+G48+G43+G38+G33+G28+G23+G18+G13+G8</f>
        <v>85100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>
    <mergeCell ref="A109:C109"/>
    <mergeCell ref="A108:C108"/>
    <mergeCell ref="A107:C107"/>
    <mergeCell ref="A106:C106"/>
    <mergeCell ref="A105:C105"/>
    <mergeCell ref="A104:C104"/>
    <mergeCell ref="A103:C103"/>
    <mergeCell ref="A102:C102"/>
    <mergeCell ref="A101:C101"/>
    <mergeCell ref="A100:C100"/>
    <mergeCell ref="A99:C99"/>
    <mergeCell ref="A98:C98"/>
    <mergeCell ref="A97:C97"/>
    <mergeCell ref="A96:C96"/>
    <mergeCell ref="A95:C95"/>
    <mergeCell ref="A94:C94"/>
    <mergeCell ref="A93:C93"/>
    <mergeCell ref="G93:G101"/>
    <mergeCell ref="A92:C92"/>
    <mergeCell ref="A91:F91"/>
    <mergeCell ref="A90:C90"/>
    <mergeCell ref="A88:C88"/>
    <mergeCell ref="A87:C87"/>
    <mergeCell ref="A86:C86"/>
    <mergeCell ref="A85:F85"/>
    <mergeCell ref="A84:C84"/>
    <mergeCell ref="A82:C82"/>
    <mergeCell ref="A81:C81"/>
    <mergeCell ref="A80:F80"/>
    <mergeCell ref="A79:C79"/>
    <mergeCell ref="A77:C77"/>
    <mergeCell ref="A76:C76"/>
    <mergeCell ref="A75:F75"/>
    <mergeCell ref="A74:C74"/>
    <mergeCell ref="A72:C72"/>
    <mergeCell ref="A71:C71"/>
    <mergeCell ref="A70:F70"/>
    <mergeCell ref="A69:C69"/>
    <mergeCell ref="A67:C67"/>
    <mergeCell ref="A66:C66"/>
    <mergeCell ref="A65:C65"/>
    <mergeCell ref="A64:F64"/>
    <mergeCell ref="A63:C63"/>
    <mergeCell ref="A61:C61"/>
    <mergeCell ref="A60:C60"/>
    <mergeCell ref="A59:C59"/>
    <mergeCell ref="G59:G62"/>
    <mergeCell ref="A58:C58"/>
    <mergeCell ref="A56:C56"/>
    <mergeCell ref="A55:C55"/>
    <mergeCell ref="A54:C54"/>
    <mergeCell ref="G54:G57"/>
    <mergeCell ref="A53:C53"/>
    <mergeCell ref="A51:C51"/>
    <mergeCell ref="A50:C50"/>
    <mergeCell ref="A49:C49"/>
    <mergeCell ref="G49:G52"/>
    <mergeCell ref="A48:C48"/>
    <mergeCell ref="A46:C46"/>
    <mergeCell ref="A45:C45"/>
    <mergeCell ref="A44:C44"/>
    <mergeCell ref="G44:G47"/>
    <mergeCell ref="A43:C43"/>
    <mergeCell ref="A41:C41"/>
    <mergeCell ref="A40:C40"/>
    <mergeCell ref="A39:C39"/>
    <mergeCell ref="G39:G42"/>
    <mergeCell ref="A38:C38"/>
    <mergeCell ref="A36:C36"/>
    <mergeCell ref="A35:C35"/>
    <mergeCell ref="A34:C34"/>
    <mergeCell ref="G34:G37"/>
    <mergeCell ref="A33:C33"/>
    <mergeCell ref="B31:C31"/>
    <mergeCell ref="A30:C30"/>
    <mergeCell ref="A29:C29"/>
    <mergeCell ref="G29:G32"/>
    <mergeCell ref="A28:C28"/>
    <mergeCell ref="B26:C26"/>
    <mergeCell ref="A25:C25"/>
    <mergeCell ref="A24:C24"/>
    <mergeCell ref="G24:G27"/>
    <mergeCell ref="A23:C23"/>
    <mergeCell ref="A21:C21"/>
    <mergeCell ref="A20:C20"/>
    <mergeCell ref="A19:C19"/>
    <mergeCell ref="G19:G22"/>
    <mergeCell ref="A18:C18"/>
    <mergeCell ref="A16:C16"/>
    <mergeCell ref="A15:C15"/>
    <mergeCell ref="A14:C14"/>
    <mergeCell ref="G14:G17"/>
    <mergeCell ref="A13:C13"/>
    <mergeCell ref="A11:C11"/>
    <mergeCell ref="A10:C10"/>
    <mergeCell ref="A9:C9"/>
    <mergeCell ref="G9:G12"/>
    <mergeCell ref="A8:C8"/>
    <mergeCell ref="A6:C6"/>
    <mergeCell ref="A5:C5"/>
    <mergeCell ref="G5:G7"/>
  </mergeCells>
  <printOptions/>
  <pageMargins left="0.7" right="0.7" top="0.75" bottom="0.75" header="0.3" footer="0.3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5"/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5" bottom="0.75" header="0.3" footer="0.3"/>
  <pageSetup/>
</worksheet>
</file>