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7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Sheet1!$1:$145</definedName>
  </definedNames>
  <calcPr calcId="124519"/>
</workbook>
</file>

<file path=xl/calcChain.xml><?xml version="1.0" encoding="utf-8"?>
<calcChain xmlns="http://schemas.openxmlformats.org/spreadsheetml/2006/main">
  <c r="D67" i="1"/>
  <c r="E67" s="1"/>
  <c r="F67" s="1"/>
  <c r="G135" l="1"/>
  <c r="G113"/>
  <c r="G104"/>
  <c r="G97"/>
  <c r="G89"/>
  <c r="G81"/>
  <c r="G72"/>
  <c r="F127"/>
  <c r="G127" s="1"/>
  <c r="D116"/>
  <c r="E116" s="1"/>
  <c r="D66"/>
  <c r="E66" s="1"/>
  <c r="D65"/>
  <c r="E65" s="1"/>
  <c r="D61"/>
  <c r="E61" s="1"/>
  <c r="D60"/>
  <c r="E60" s="1"/>
  <c r="D56"/>
  <c r="E56" s="1"/>
  <c r="D55"/>
  <c r="E55" s="1"/>
  <c r="D51"/>
  <c r="E51" s="1"/>
  <c r="D50"/>
  <c r="E50" s="1"/>
  <c r="D46"/>
  <c r="E46" s="1"/>
  <c r="D45"/>
  <c r="E45" s="1"/>
  <c r="D39"/>
  <c r="E39" s="1"/>
  <c r="D38"/>
  <c r="E38" s="1"/>
  <c r="D34"/>
  <c r="E34" s="1"/>
  <c r="D33"/>
  <c r="E33" s="1"/>
  <c r="D29"/>
  <c r="E29" s="1"/>
  <c r="D28"/>
  <c r="E28" s="1"/>
  <c r="D24"/>
  <c r="E24" s="1"/>
  <c r="D23"/>
  <c r="E23" s="1"/>
  <c r="D19"/>
  <c r="E19" s="1"/>
  <c r="D18"/>
  <c r="E18" s="1"/>
  <c r="D14"/>
  <c r="E14" s="1"/>
  <c r="D13"/>
  <c r="E13" s="1"/>
  <c r="F142"/>
  <c r="G144" s="1"/>
  <c r="G115"/>
  <c r="D108" i="2"/>
  <c r="E108" s="1"/>
  <c r="D107"/>
  <c r="E107" s="1"/>
  <c r="D106"/>
  <c r="E106" s="1"/>
  <c r="D105"/>
  <c r="E105" s="1"/>
  <c r="D104"/>
  <c r="E104" s="1"/>
  <c r="D103"/>
  <c r="E103" s="1"/>
  <c r="F102"/>
  <c r="G102" s="1"/>
  <c r="D102"/>
  <c r="E102" s="1"/>
  <c r="D101"/>
  <c r="E101" s="1"/>
  <c r="D93"/>
  <c r="E93" s="1"/>
  <c r="G92"/>
  <c r="D90"/>
  <c r="E90" s="1"/>
  <c r="D89"/>
  <c r="E89" s="1"/>
  <c r="F89" s="1"/>
  <c r="F90" s="1"/>
  <c r="G90" s="1"/>
  <c r="D87"/>
  <c r="E87" s="1"/>
  <c r="G86"/>
  <c r="D84"/>
  <c r="E84" s="1"/>
  <c r="D83"/>
  <c r="E83" s="1"/>
  <c r="F83" s="1"/>
  <c r="F84" s="1"/>
  <c r="G84" s="1"/>
  <c r="D82"/>
  <c r="E82" s="1"/>
  <c r="G81"/>
  <c r="D79"/>
  <c r="E79" s="1"/>
  <c r="D78"/>
  <c r="E78" s="1"/>
  <c r="F78" s="1"/>
  <c r="F79" s="1"/>
  <c r="G79" s="1"/>
  <c r="D77"/>
  <c r="E77" s="1"/>
  <c r="G76"/>
  <c r="D74"/>
  <c r="E74" s="1"/>
  <c r="D73"/>
  <c r="E73" s="1"/>
  <c r="F73" s="1"/>
  <c r="F74" s="1"/>
  <c r="G74" s="1"/>
  <c r="D72"/>
  <c r="E72" s="1"/>
  <c r="G71"/>
  <c r="D69"/>
  <c r="E69" s="1"/>
  <c r="D68"/>
  <c r="E68" s="1"/>
  <c r="F68" s="1"/>
  <c r="F69" s="1"/>
  <c r="G69" s="1"/>
  <c r="D67"/>
  <c r="E67" s="1"/>
  <c r="D66"/>
  <c r="E66" s="1"/>
  <c r="G65"/>
  <c r="D63"/>
  <c r="E63" s="1"/>
  <c r="D62"/>
  <c r="E62" s="1"/>
  <c r="F62" s="1"/>
  <c r="F63" s="1"/>
  <c r="G63" s="1"/>
  <c r="G66" s="1"/>
  <c r="D59"/>
  <c r="E59" s="1"/>
  <c r="D58"/>
  <c r="E58" s="1"/>
  <c r="D57"/>
  <c r="E57" s="1"/>
  <c r="F57" s="1"/>
  <c r="F58" s="1"/>
  <c r="G58" s="1"/>
  <c r="D54"/>
  <c r="E54" s="1"/>
  <c r="D53"/>
  <c r="E53" s="1"/>
  <c r="D52"/>
  <c r="E52" s="1"/>
  <c r="F52" s="1"/>
  <c r="F53" s="1"/>
  <c r="G53" s="1"/>
  <c r="D49"/>
  <c r="E49" s="1"/>
  <c r="D48"/>
  <c r="E48" s="1"/>
  <c r="D47"/>
  <c r="E47" s="1"/>
  <c r="F47" s="1"/>
  <c r="F48" s="1"/>
  <c r="G48" s="1"/>
  <c r="D44"/>
  <c r="E44" s="1"/>
  <c r="D43"/>
  <c r="E43" s="1"/>
  <c r="D42"/>
  <c r="E42" s="1"/>
  <c r="F42" s="1"/>
  <c r="F43" s="1"/>
  <c r="G43" s="1"/>
  <c r="D39"/>
  <c r="E39" s="1"/>
  <c r="D38"/>
  <c r="E38" s="1"/>
  <c r="D37"/>
  <c r="E37" s="1"/>
  <c r="F37" s="1"/>
  <c r="F38" s="1"/>
  <c r="G38" s="1"/>
  <c r="D34"/>
  <c r="E34" s="1"/>
  <c r="D33"/>
  <c r="E33" s="1"/>
  <c r="D32"/>
  <c r="E32" s="1"/>
  <c r="F32" s="1"/>
  <c r="F33" s="1"/>
  <c r="G33" s="1"/>
  <c r="D29"/>
  <c r="E29" s="1"/>
  <c r="D28"/>
  <c r="E28" s="1"/>
  <c r="D27"/>
  <c r="E27" s="1"/>
  <c r="F27" s="1"/>
  <c r="F28" s="1"/>
  <c r="G28" s="1"/>
  <c r="D24"/>
  <c r="E24" s="1"/>
  <c r="D23"/>
  <c r="E23" s="1"/>
  <c r="D22"/>
  <c r="E22" s="1"/>
  <c r="F22" s="1"/>
  <c r="F23" s="1"/>
  <c r="G23" s="1"/>
  <c r="D19"/>
  <c r="E19" s="1"/>
  <c r="D18"/>
  <c r="E18" s="1"/>
  <c r="D17"/>
  <c r="E17" s="1"/>
  <c r="F17" s="1"/>
  <c r="F18" s="1"/>
  <c r="G18" s="1"/>
  <c r="D14"/>
  <c r="E14" s="1"/>
  <c r="D13"/>
  <c r="E13" s="1"/>
  <c r="D12"/>
  <c r="E12" s="1"/>
  <c r="F12" s="1"/>
  <c r="F13" s="1"/>
  <c r="G13" s="1"/>
  <c r="D9"/>
  <c r="E9" s="1"/>
  <c r="D8"/>
  <c r="E8" s="1"/>
  <c r="D7"/>
  <c r="E7" s="1"/>
  <c r="F7" s="1"/>
  <c r="F8" s="1"/>
  <c r="G8" s="1"/>
  <c r="D111" i="1"/>
  <c r="E111" s="1"/>
  <c r="D110"/>
  <c r="E110" s="1"/>
  <c r="D106"/>
  <c r="E106" s="1"/>
  <c r="D127"/>
  <c r="E127" s="1"/>
  <c r="D126"/>
  <c r="E126" s="1"/>
  <c r="D102"/>
  <c r="E102" s="1"/>
  <c r="D101"/>
  <c r="E101" s="1"/>
  <c r="D100"/>
  <c r="E100" s="1"/>
  <c r="D95"/>
  <c r="E95" s="1"/>
  <c r="D94"/>
  <c r="E94" s="1"/>
  <c r="D91"/>
  <c r="E91" s="1"/>
  <c r="D87"/>
  <c r="E87" s="1"/>
  <c r="D86"/>
  <c r="E86" s="1"/>
  <c r="D83"/>
  <c r="E83" s="1"/>
  <c r="D79"/>
  <c r="E79" s="1"/>
  <c r="D78"/>
  <c r="E78" s="1"/>
  <c r="D70"/>
  <c r="E70" s="1"/>
  <c r="D9"/>
  <c r="E9" s="1"/>
  <c r="D8"/>
  <c r="E8" s="1"/>
  <c r="D40"/>
  <c r="E40" s="1"/>
  <c r="D73"/>
  <c r="E73" s="1"/>
  <c r="D75"/>
  <c r="E75" s="1"/>
  <c r="D129"/>
  <c r="E129" s="1"/>
  <c r="D130"/>
  <c r="E130" s="1"/>
  <c r="D132"/>
  <c r="D133"/>
  <c r="E133" s="1"/>
  <c r="D134"/>
  <c r="E134" s="1"/>
  <c r="D185"/>
  <c r="E185" s="1"/>
  <c r="D186"/>
  <c r="D187"/>
  <c r="E187" s="1"/>
  <c r="D188"/>
  <c r="E188" s="1"/>
  <c r="D189"/>
  <c r="E189" s="1"/>
  <c r="D190"/>
  <c r="D191"/>
  <c r="E191" s="1"/>
  <c r="D192"/>
  <c r="E192" s="1"/>
  <c r="D193"/>
  <c r="E193" s="1"/>
  <c r="D194"/>
  <c r="D195"/>
  <c r="E195" s="1"/>
  <c r="D196"/>
  <c r="E196" s="1"/>
  <c r="D197"/>
  <c r="E197" s="1"/>
  <c r="D198"/>
  <c r="D199"/>
  <c r="E199" s="1"/>
  <c r="D200"/>
  <c r="E200" s="1"/>
  <c r="D201"/>
  <c r="E201" s="1"/>
  <c r="D202"/>
  <c r="D203"/>
  <c r="E203" s="1"/>
  <c r="D204"/>
  <c r="E204" s="1"/>
  <c r="D205"/>
  <c r="E205" s="1"/>
  <c r="D206"/>
  <c r="D207"/>
  <c r="E207" s="1"/>
  <c r="D208"/>
  <c r="E208" s="1"/>
  <c r="D209"/>
  <c r="E209" s="1"/>
  <c r="D210"/>
  <c r="D211"/>
  <c r="E211" s="1"/>
  <c r="D212"/>
  <c r="E212" s="1"/>
  <c r="D213"/>
  <c r="E213" s="1"/>
  <c r="D214"/>
  <c r="D215"/>
  <c r="E215" s="1"/>
  <c r="D216"/>
  <c r="E216" s="1"/>
  <c r="D217"/>
  <c r="E217" s="1"/>
  <c r="D218"/>
  <c r="D219"/>
  <c r="E219" s="1"/>
  <c r="D220"/>
  <c r="E220" s="1"/>
  <c r="D221"/>
  <c r="E221" s="1"/>
  <c r="D222"/>
  <c r="D223"/>
  <c r="E223" s="1"/>
  <c r="D224"/>
  <c r="E224" s="1"/>
  <c r="D225"/>
  <c r="E225" s="1"/>
  <c r="D226"/>
  <c r="D227"/>
  <c r="E227" s="1"/>
  <c r="D228"/>
  <c r="E228" s="1"/>
  <c r="D229"/>
  <c r="E229" s="1"/>
  <c r="D230"/>
  <c r="D231"/>
  <c r="E231" s="1"/>
  <c r="D232"/>
  <c r="E232" s="1"/>
  <c r="D233"/>
  <c r="E233" s="1"/>
  <c r="D234"/>
  <c r="D235"/>
  <c r="E235" s="1"/>
  <c r="D236"/>
  <c r="E236" s="1"/>
  <c r="D237"/>
  <c r="E237" s="1"/>
  <c r="D238"/>
  <c r="D239"/>
  <c r="E239" s="1"/>
  <c r="D240"/>
  <c r="E240" s="1"/>
  <c r="D241"/>
  <c r="E241" s="1"/>
  <c r="D242"/>
  <c r="D243"/>
  <c r="E243" s="1"/>
  <c r="D244"/>
  <c r="E244" s="1"/>
  <c r="D245"/>
  <c r="E245" s="1"/>
  <c r="D246"/>
  <c r="D247"/>
  <c r="E247" s="1"/>
  <c r="D248"/>
  <c r="E248" s="1"/>
  <c r="D249"/>
  <c r="E249" s="1"/>
  <c r="D250"/>
  <c r="D251"/>
  <c r="E251" s="1"/>
  <c r="D252"/>
  <c r="E252" s="1"/>
  <c r="D253"/>
  <c r="E253" s="1"/>
  <c r="D254"/>
  <c r="D255"/>
  <c r="E255" s="1"/>
  <c r="D256"/>
  <c r="E256" s="1"/>
  <c r="D257"/>
  <c r="E257" s="1"/>
  <c r="D258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D283"/>
  <c r="E283" s="1"/>
  <c r="D284"/>
  <c r="E284" s="1"/>
  <c r="D285"/>
  <c r="E285" s="1"/>
  <c r="D286"/>
  <c r="E286" s="1"/>
  <c r="E132"/>
  <c r="E186"/>
  <c r="E190"/>
  <c r="E194"/>
  <c r="E198"/>
  <c r="E202"/>
  <c r="E206"/>
  <c r="E210"/>
  <c r="E214"/>
  <c r="E218"/>
  <c r="E222"/>
  <c r="E226"/>
  <c r="E230"/>
  <c r="E234"/>
  <c r="E238"/>
  <c r="E242"/>
  <c r="E246"/>
  <c r="E250"/>
  <c r="E254"/>
  <c r="E258"/>
  <c r="E266"/>
  <c r="E274"/>
  <c r="E282"/>
  <c r="F13" l="1"/>
  <c r="F14" s="1"/>
  <c r="G14" s="1"/>
  <c r="F18"/>
  <c r="F19" s="1"/>
  <c r="G19" s="1"/>
  <c r="F23"/>
  <c r="F24" s="1"/>
  <c r="G24" s="1"/>
  <c r="F28"/>
  <c r="F29" s="1"/>
  <c r="G29" s="1"/>
  <c r="F33"/>
  <c r="F34" s="1"/>
  <c r="G34" s="1"/>
  <c r="F38"/>
  <c r="F39" s="1"/>
  <c r="G39" s="1"/>
  <c r="F45"/>
  <c r="F46" s="1"/>
  <c r="G46" s="1"/>
  <c r="F50"/>
  <c r="F51" s="1"/>
  <c r="G51" s="1"/>
  <c r="F55"/>
  <c r="F56" s="1"/>
  <c r="G56" s="1"/>
  <c r="F60"/>
  <c r="F61" s="1"/>
  <c r="G61" s="1"/>
  <c r="F65"/>
  <c r="F66" s="1"/>
  <c r="G66" s="1"/>
  <c r="F110"/>
  <c r="F111" s="1"/>
  <c r="G111" s="1"/>
  <c r="G114" s="1"/>
  <c r="F101"/>
  <c r="F102" s="1"/>
  <c r="G102" s="1"/>
  <c r="G105" s="1"/>
  <c r="F94"/>
  <c r="F86"/>
  <c r="F78"/>
  <c r="F8"/>
  <c r="F9" s="1"/>
  <c r="G9" s="1"/>
  <c r="G109" i="2"/>
  <c r="G70" i="1" l="1"/>
  <c r="G73" s="1"/>
  <c r="F79"/>
  <c r="G79" s="1"/>
  <c r="G82" s="1"/>
  <c r="F87"/>
  <c r="G87" s="1"/>
  <c r="G90" s="1"/>
  <c r="F95"/>
  <c r="G95" s="1"/>
  <c r="G98" s="1"/>
  <c r="G136" l="1"/>
  <c r="G145" s="1"/>
</calcChain>
</file>

<file path=xl/sharedStrings.xml><?xml version="1.0" encoding="utf-8"?>
<sst xmlns="http://schemas.openxmlformats.org/spreadsheetml/2006/main" count="260" uniqueCount="75">
  <si>
    <t>EXPENSE</t>
  </si>
  <si>
    <t>GAMES</t>
  </si>
  <si>
    <t>CRICKET</t>
  </si>
  <si>
    <t>MARKING&amp;FEELDMAINTENANCE</t>
  </si>
  <si>
    <t xml:space="preserve">EQUIPMENT </t>
  </si>
  <si>
    <t>OFFICIALS T.A&amp;D.A</t>
  </si>
  <si>
    <t>NUMBER OF DAYS</t>
  </si>
  <si>
    <t>NUMBER OF OFFICIALS(PER DAY)</t>
  </si>
  <si>
    <t>TOTAL</t>
  </si>
  <si>
    <t>FOOT BALL</t>
  </si>
  <si>
    <t>VOLLEY BALL</t>
  </si>
  <si>
    <t>KABADDI</t>
  </si>
  <si>
    <t>BASKET BALL</t>
  </si>
  <si>
    <t>HAND BALL</t>
  </si>
  <si>
    <t>HOCKEY</t>
  </si>
  <si>
    <t>KHO-KHO</t>
  </si>
  <si>
    <t>BADMINTON(SHUTTLE)</t>
  </si>
  <si>
    <t>BALL BADMINTON</t>
  </si>
  <si>
    <t>TABLE TENNNIS</t>
  </si>
  <si>
    <t>TENNIS</t>
  </si>
  <si>
    <t>AMOUNT</t>
  </si>
  <si>
    <r>
      <rPr>
        <b/>
        <sz val="12"/>
        <color theme="5" tint="-0.249977111117893"/>
        <rFont val="Calibri"/>
        <family val="2"/>
        <scheme val="minor"/>
      </rPr>
      <t>TEAM MANAGER'S TA&amp;D.A</t>
    </r>
    <r>
      <rPr>
        <b/>
        <sz val="11"/>
        <color rgb="FFFF0000"/>
        <rFont val="Calibri"/>
        <family val="2"/>
        <scheme val="minor"/>
      </rPr>
      <t>(ENTER TEAM MANAGER'S   TOTAL NUMBER ONLY)</t>
    </r>
  </si>
  <si>
    <t>GRAND TOTAL …GAMES</t>
  </si>
  <si>
    <t>SUB DISTRICT WRESTLING CHAMPION SHIP</t>
  </si>
  <si>
    <t xml:space="preserve"> REVENUE DISTRICT GAMESCHAMPION SHIP</t>
  </si>
  <si>
    <t>SUB DISTRICT JUDO CHAMPION SHIP</t>
  </si>
  <si>
    <t>SUB DISTRICT TAEKWONDO CHAMPION SHIP</t>
  </si>
  <si>
    <t>SUB DISTRICT CHESS CHAMPION SHIP</t>
  </si>
  <si>
    <t xml:space="preserve">SUB DISTRICT ATHLETICS </t>
  </si>
  <si>
    <t>GROUND MARKING&amp;FEELDMAINTENANCE</t>
  </si>
  <si>
    <t>CHEST NUMBER</t>
  </si>
  <si>
    <t>FIRST AID</t>
  </si>
  <si>
    <t>SOUND &amp; STAGE</t>
  </si>
  <si>
    <t>CROSS COUNTRYPRI</t>
  </si>
  <si>
    <t>PRIZE &amp; CEREMONY</t>
  </si>
  <si>
    <r>
      <rPr>
        <b/>
        <sz val="12"/>
        <color theme="5" tint="-0.249977111117893"/>
        <rFont val="Calibri"/>
        <family val="2"/>
        <scheme val="minor"/>
      </rPr>
      <t>OFFICIALS  TA&amp;D.A</t>
    </r>
    <r>
      <rPr>
        <b/>
        <sz val="11"/>
        <color rgb="FFFF0000"/>
        <rFont val="Calibri"/>
        <family val="2"/>
        <scheme val="minor"/>
      </rPr>
      <t>(ENTER OFFICIALS   TOTAL NUMBER ONLY)</t>
    </r>
  </si>
  <si>
    <t>STATIONARY</t>
  </si>
  <si>
    <r>
      <rPr>
        <b/>
        <sz val="12"/>
        <color rgb="FF7030A0"/>
        <rFont val="Calibri"/>
        <family val="2"/>
        <scheme val="minor"/>
      </rPr>
      <t>CERTIFICATE &amp; PRINTING</t>
    </r>
    <r>
      <rPr>
        <sz val="11"/>
        <color theme="1"/>
        <rFont val="Calibri"/>
        <family val="2"/>
        <scheme val="minor"/>
      </rPr>
      <t>(AHLETICS,GAMES,AQUATIC,WRESTLING,JUDO,TAEKOWENDO)</t>
    </r>
  </si>
  <si>
    <r>
      <rPr>
        <b/>
        <sz val="12"/>
        <color rgb="FF7030A0"/>
        <rFont val="Calibri"/>
        <family val="2"/>
        <scheme val="minor"/>
      </rPr>
      <t>DATA ENTRY</t>
    </r>
    <r>
      <rPr>
        <sz val="11"/>
        <color theme="1"/>
        <rFont val="Calibri"/>
        <family val="2"/>
        <scheme val="minor"/>
      </rPr>
      <t xml:space="preserve"> (AHLETICS,GAMES,AQUATIC,WRESTLING,JUDO,TAEKOWENDO)</t>
    </r>
  </si>
  <si>
    <t>RAVENUE DISTRICT AFFILIATION FEE</t>
  </si>
  <si>
    <t>PHONE</t>
  </si>
  <si>
    <t>T.A&amp;D.A SECRETARY</t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</si>
  <si>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WRESTLING </t>
    </r>
    <r>
      <rPr>
        <b/>
        <u/>
        <sz val="12"/>
        <color rgb="FF00B050"/>
        <rFont val="Calibri"/>
        <family val="2"/>
        <scheme val="minor"/>
      </rPr>
      <t>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</si>
  <si>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>JUDO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</si>
  <si>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>TAEKWONDO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</si>
  <si>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CHESS 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</si>
  <si>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t>SUB DISTRICT AQUATIC  CHAMPION SHIP</t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</si>
  <si>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AQUATIC 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</si>
  <si>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t xml:space="preserve">POOL RENT </t>
  </si>
  <si>
    <r>
      <rPr>
        <b/>
        <u/>
        <sz val="14"/>
        <color rgb="FFFF0000"/>
        <rFont val="Calibri"/>
        <family val="2"/>
        <scheme val="minor"/>
      </rPr>
      <t xml:space="preserve">TOTAL EXPENSE </t>
    </r>
    <r>
      <rPr>
        <sz val="11"/>
        <color theme="1"/>
        <rFont val="Calibri"/>
        <family val="2"/>
        <scheme val="minor"/>
      </rPr>
      <t>(ATHLETICS,GAMES,WRESTLING,JUDO, TAEKWONDO,AQUATIC,CHESS)</t>
    </r>
  </si>
  <si>
    <t>WRESTLING TOTAL EXPENSE</t>
  </si>
  <si>
    <t>JUDO TOTAL EXPENSE</t>
  </si>
  <si>
    <t>TAEKWONDO TOTAL EXPENSE</t>
  </si>
  <si>
    <t>CHESS TOTAL EXPENSE</t>
  </si>
  <si>
    <t>AQUATIC TOTAL EXPENSE</t>
  </si>
  <si>
    <t>SUB DISTRICT GAMES TOTAL EXPENSE</t>
  </si>
  <si>
    <t>CROSS COUNTRY</t>
  </si>
  <si>
    <t>AFFILIATION FEE</t>
  </si>
  <si>
    <t>REGISTRATION FE</t>
  </si>
  <si>
    <t>SPECIAL FEE (9 TH TO 12 TH CLASS)</t>
  </si>
  <si>
    <t>D.D.E/A.E.O FUND</t>
  </si>
  <si>
    <t>TOTAL INCOME</t>
  </si>
  <si>
    <t>TOTAL EXPENSE</t>
  </si>
  <si>
    <t>BALLBADMINTON</t>
  </si>
  <si>
    <t>EXPECTING INCOME FOR THE YEAR 2013-14</t>
  </si>
  <si>
    <t>REFERSHMENT</t>
  </si>
  <si>
    <t xml:space="preserve">STATIONARY </t>
  </si>
  <si>
    <t xml:space="preserve">S.M.CUP FOOT BALL </t>
  </si>
  <si>
    <r>
      <rPr>
        <b/>
        <sz val="12"/>
        <color rgb="FF7030A0"/>
        <rFont val="Calibri"/>
        <family val="2"/>
        <scheme val="minor"/>
      </rPr>
      <t xml:space="preserve"> PRINTING</t>
    </r>
    <r>
      <rPr>
        <sz val="11"/>
        <color theme="1"/>
        <rFont val="Calibri"/>
        <family val="2"/>
        <scheme val="minor"/>
      </rPr>
      <t>(AHLETICS,GAMES,AQUATIC,WRESTLING,JUDO,TAEKOWENDO)</t>
    </r>
  </si>
  <si>
    <t xml:space="preserve">CERTIFICATE </t>
  </si>
  <si>
    <t>PHONE &amp; INTER NET</t>
  </si>
  <si>
    <t>TAXI CHARGE</t>
  </si>
  <si>
    <t>DATA ENTRY &amp; COMPUTER WORK</t>
  </si>
  <si>
    <t>ADDITIONAL OFFICIALS</t>
  </si>
  <si>
    <t>NEDUMKANDAM SUB DISTRICT SCHOOL GAMES ASSOCIATION SPORTS BUDGET 2013-14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</si>
</sst>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9" tint="-0.249977111117893"/>
      <name val="Arial Rounded MT Bold"/>
      <family val="2"/>
    </font>
    <font>
      <b/>
      <i/>
      <u/>
      <sz val="12"/>
      <color rgb="FF7030A0"/>
      <name val="Baskerville Old Face"/>
      <family val="1"/>
    </font>
    <font>
      <b/>
      <sz val="14"/>
      <color rgb="FFC00000"/>
      <name val="Baskerville Old Face"/>
      <family val="1"/>
    </font>
    <font>
      <b/>
      <sz val="12"/>
      <color rgb="FF3333FF"/>
      <name val="Arial Unicode MS"/>
      <family val="2"/>
    </font>
    <font>
      <b/>
      <sz val="13"/>
      <color rgb="FF00B050"/>
      <name val="Arial Unicode MS"/>
      <family val="2"/>
    </font>
    <font>
      <b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2" tint="-0.89999084444715716"/>
      <name val="Calibri"/>
      <family val="2"/>
      <scheme val="minor"/>
    </font>
    <font>
      <b/>
      <u/>
      <sz val="12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rgb="FFFF0000"/>
      <name val="Baskerville Old Face"/>
      <family val="1"/>
    </font>
    <font>
      <sz val="12"/>
      <color rgb="FFFFFF00"/>
      <name val="Arial Unicode MS"/>
      <family val="2"/>
    </font>
    <font>
      <b/>
      <sz val="12"/>
      <color rgb="FF7030A0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FF00"/>
      <name val="Arial Unicode MS"/>
      <family val="2"/>
    </font>
    <font>
      <b/>
      <sz val="12"/>
      <color theme="1" tint="4.9989318521683403E-2"/>
      <name val="Arial Rounded MT Bold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"/>
      <color rgb="FFFFFF00"/>
      <name val="Arial Unicode MS"/>
      <family val="2"/>
    </font>
    <font>
      <b/>
      <sz val="12"/>
      <color theme="1"/>
      <name val="Arial Unicode MS"/>
      <family val="2"/>
    </font>
    <font>
      <b/>
      <i/>
      <sz val="14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6" tint="0.79998168889431442"/>
      <name val="Calibri"/>
      <family val="2"/>
      <scheme val="minor"/>
    </font>
    <font>
      <b/>
      <sz val="12"/>
      <color theme="0"/>
      <name val="Arial Unicode MS"/>
      <family val="2"/>
    </font>
    <font>
      <b/>
      <sz val="16"/>
      <color theme="9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theme="2"/>
      <name val="Arial Unicode MS"/>
      <family val="2"/>
    </font>
    <font>
      <b/>
      <i/>
      <u/>
      <sz val="20"/>
      <color rgb="FF00B05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u/>
      <sz val="20"/>
      <color rgb="FF00B050"/>
      <name val="Calibri"/>
      <family val="2"/>
      <scheme val="minor"/>
    </font>
    <font>
      <b/>
      <sz val="13"/>
      <name val="Arial Unicode MS"/>
      <family val="2"/>
    </font>
    <font>
      <sz val="12"/>
      <name val="Baskerville Old Face"/>
      <family val="1"/>
    </font>
    <font>
      <b/>
      <sz val="12"/>
      <color rgb="FF7030A0"/>
      <name val="Baskerville Old Face"/>
      <family val="1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b/>
      <u/>
      <sz val="18"/>
      <color rgb="FF7030A0"/>
      <name val="Arial Rounded MT Bold"/>
      <family val="2"/>
    </font>
    <font>
      <b/>
      <sz val="12"/>
      <name val="Arial Unicode MS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9" borderId="0" applyNumberFormat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1" xfId="0" applyBorder="1"/>
    <xf numFmtId="0" fontId="3" fillId="0" borderId="0" xfId="0" applyFont="1"/>
    <xf numFmtId="0" fontId="5" fillId="3" borderId="1" xfId="0" applyFont="1" applyFill="1" applyBorder="1"/>
    <xf numFmtId="0" fontId="6" fillId="4" borderId="1" xfId="0" applyFont="1" applyFill="1" applyBorder="1"/>
    <xf numFmtId="0" fontId="7" fillId="0" borderId="1" xfId="0" applyFont="1" applyBorder="1"/>
    <xf numFmtId="0" fontId="8" fillId="0" borderId="0" xfId="0" applyFont="1"/>
    <xf numFmtId="0" fontId="0" fillId="0" borderId="7" xfId="0" applyBorder="1" applyAlignment="1">
      <alignment horizontal="center"/>
    </xf>
    <xf numFmtId="0" fontId="18" fillId="0" borderId="1" xfId="0" applyFont="1" applyBorder="1"/>
    <xf numFmtId="0" fontId="19" fillId="3" borderId="1" xfId="0" applyFont="1" applyFill="1" applyBorder="1"/>
    <xf numFmtId="0" fontId="0" fillId="6" borderId="0" xfId="0" applyFill="1"/>
    <xf numFmtId="0" fontId="0" fillId="5" borderId="0" xfId="0" applyFill="1"/>
    <xf numFmtId="0" fontId="1" fillId="5" borderId="0" xfId="0" applyFont="1" applyFill="1" applyAlignment="1">
      <alignment horizontal="center" wrapText="1"/>
    </xf>
    <xf numFmtId="0" fontId="10" fillId="5" borderId="1" xfId="0" applyFont="1" applyFill="1" applyBorder="1"/>
    <xf numFmtId="0" fontId="1" fillId="6" borderId="0" xfId="0" applyFont="1" applyFill="1" applyAlignment="1">
      <alignment vertical="center" wrapText="1"/>
    </xf>
    <xf numFmtId="0" fontId="9" fillId="6" borderId="1" xfId="0" applyFont="1" applyFill="1" applyBorder="1"/>
    <xf numFmtId="0" fontId="20" fillId="7" borderId="1" xfId="0" applyFont="1" applyFill="1" applyBorder="1"/>
    <xf numFmtId="0" fontId="0" fillId="0" borderId="7" xfId="0" applyBorder="1"/>
    <xf numFmtId="0" fontId="24" fillId="0" borderId="1" xfId="0" applyFont="1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/>
    <xf numFmtId="0" fontId="32" fillId="0" borderId="0" xfId="0" applyFont="1" applyFill="1" applyBorder="1"/>
    <xf numFmtId="0" fontId="28" fillId="0" borderId="0" xfId="0" applyFont="1" applyFill="1" applyBorder="1"/>
    <xf numFmtId="0" fontId="36" fillId="0" borderId="0" xfId="1" applyFill="1" applyBorder="1"/>
    <xf numFmtId="0" fontId="19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24" fillId="0" borderId="0" xfId="0" applyFont="1" applyFill="1" applyBorder="1"/>
    <xf numFmtId="0" fontId="2" fillId="0" borderId="0" xfId="0" applyFont="1" applyBorder="1" applyAlignment="1">
      <alignment horizontal="left" indent="2"/>
    </xf>
    <xf numFmtId="0" fontId="40" fillId="12" borderId="0" xfId="1" applyFont="1" applyFill="1" applyBorder="1" applyAlignment="1">
      <alignment horizontal="center" vertical="center" wrapText="1"/>
    </xf>
    <xf numFmtId="0" fontId="40" fillId="10" borderId="0" xfId="1" applyFont="1" applyFill="1" applyBorder="1" applyAlignment="1">
      <alignment horizontal="center" wrapText="1"/>
    </xf>
    <xf numFmtId="0" fontId="1" fillId="0" borderId="0" xfId="0" applyFont="1" applyBorder="1"/>
    <xf numFmtId="0" fontId="34" fillId="0" borderId="0" xfId="0" applyFont="1" applyFill="1" applyBorder="1"/>
    <xf numFmtId="0" fontId="20" fillId="8" borderId="0" xfId="0" applyFont="1" applyFill="1" applyBorder="1"/>
    <xf numFmtId="0" fontId="33" fillId="8" borderId="0" xfId="0" applyFont="1" applyFill="1" applyBorder="1"/>
    <xf numFmtId="0" fontId="26" fillId="8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38" fillId="10" borderId="0" xfId="0" applyFont="1" applyFill="1" applyBorder="1"/>
    <xf numFmtId="0" fontId="27" fillId="0" borderId="0" xfId="0" applyFont="1" applyFill="1" applyBorder="1"/>
    <xf numFmtId="0" fontId="41" fillId="10" borderId="0" xfId="0" applyFont="1" applyFill="1" applyBorder="1"/>
    <xf numFmtId="0" fontId="43" fillId="3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12" borderId="0" xfId="1" applyFont="1" applyFill="1" applyBorder="1" applyAlignment="1">
      <alignment horizontal="center"/>
    </xf>
    <xf numFmtId="0" fontId="37" fillId="10" borderId="0" xfId="1" applyFont="1" applyFill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51" fillId="0" borderId="0" xfId="0" applyFont="1" applyFill="1" applyBorder="1"/>
    <xf numFmtId="0" fontId="47" fillId="0" borderId="0" xfId="0" applyFont="1" applyBorder="1"/>
    <xf numFmtId="0" fontId="39" fillId="11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6" fillId="0" borderId="0" xfId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47" fillId="0" borderId="0" xfId="0" applyFont="1" applyFill="1" applyBorder="1" applyAlignment="1">
      <alignment horizontal="left"/>
    </xf>
    <xf numFmtId="0" fontId="42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B4189E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6"/>
  <sheetViews>
    <sheetView tabSelected="1" topLeftCell="A101" workbookViewId="0">
      <selection activeCell="I140" sqref="I140"/>
    </sheetView>
  </sheetViews>
  <sheetFormatPr defaultRowHeight="15"/>
  <cols>
    <col min="1" max="1" width="34.42578125" style="21" bestFit="1" customWidth="1"/>
    <col min="2" max="2" width="12.7109375" style="27" customWidth="1"/>
    <col min="3" max="3" width="12.85546875" style="27" customWidth="1"/>
    <col min="4" max="4" width="3.140625" style="21" hidden="1" customWidth="1"/>
    <col min="5" max="5" width="5.140625" style="21" hidden="1" customWidth="1"/>
    <col min="6" max="6" width="10.42578125" style="23" bestFit="1" customWidth="1"/>
    <col min="7" max="7" width="13.85546875" style="26" bestFit="1" customWidth="1"/>
  </cols>
  <sheetData>
    <row r="1" spans="1:7" ht="40.5" customHeight="1">
      <c r="A1" s="69" t="s">
        <v>74</v>
      </c>
      <c r="B1" s="69"/>
      <c r="C1" s="69"/>
      <c r="D1" s="69"/>
      <c r="E1" s="69"/>
      <c r="F1" s="69"/>
      <c r="G1" s="69"/>
    </row>
    <row r="3" spans="1:7" ht="18" customHeight="1"/>
    <row r="4" spans="1:7" ht="48" customHeight="1">
      <c r="A4" s="33" t="s">
        <v>1</v>
      </c>
      <c r="B4" s="34" t="s">
        <v>6</v>
      </c>
      <c r="C4" s="35" t="s">
        <v>7</v>
      </c>
    </row>
    <row r="5" spans="1:7" ht="18" customHeight="1">
      <c r="A5" s="73" t="s">
        <v>12</v>
      </c>
      <c r="B5" s="73"/>
      <c r="C5" s="73"/>
      <c r="D5" s="36"/>
      <c r="E5" s="36"/>
    </row>
    <row r="6" spans="1:7" ht="17.25">
      <c r="A6" s="91" t="s">
        <v>3</v>
      </c>
      <c r="B6" s="91"/>
      <c r="C6" s="91"/>
      <c r="F6" s="37">
        <v>0</v>
      </c>
      <c r="G6" s="90"/>
    </row>
    <row r="7" spans="1:7" ht="17.25">
      <c r="A7" s="91" t="s">
        <v>4</v>
      </c>
      <c r="B7" s="91"/>
      <c r="C7" s="91"/>
      <c r="F7" s="37">
        <v>0</v>
      </c>
      <c r="G7" s="90"/>
    </row>
    <row r="8" spans="1:7" ht="17.25">
      <c r="A8" s="21" t="s">
        <v>5</v>
      </c>
      <c r="B8" s="58">
        <v>0</v>
      </c>
      <c r="C8" s="59">
        <v>0</v>
      </c>
      <c r="D8" s="21">
        <f>B8*C8</f>
        <v>0</v>
      </c>
      <c r="E8" s="21">
        <f>D8*350</f>
        <v>0</v>
      </c>
      <c r="F8" s="38">
        <f>E8</f>
        <v>0</v>
      </c>
      <c r="G8" s="90"/>
    </row>
    <row r="9" spans="1:7" ht="19.5">
      <c r="A9" s="76" t="s">
        <v>8</v>
      </c>
      <c r="B9" s="76"/>
      <c r="C9" s="76"/>
      <c r="D9" s="21">
        <f>B9*C9</f>
        <v>0</v>
      </c>
      <c r="E9" s="21">
        <f>D9*350</f>
        <v>0</v>
      </c>
      <c r="F9" s="39">
        <f>SUM(F6:F8)</f>
        <v>0</v>
      </c>
      <c r="G9" s="28">
        <f>F9</f>
        <v>0</v>
      </c>
    </row>
    <row r="10" spans="1:7" ht="15.75">
      <c r="A10" s="88" t="s">
        <v>10</v>
      </c>
      <c r="B10" s="88"/>
      <c r="C10" s="88"/>
      <c r="G10" s="90"/>
    </row>
    <row r="11" spans="1:7" ht="17.25">
      <c r="A11" s="91" t="s">
        <v>3</v>
      </c>
      <c r="B11" s="91"/>
      <c r="C11" s="91"/>
      <c r="F11" s="37">
        <v>0</v>
      </c>
      <c r="G11" s="90"/>
    </row>
    <row r="12" spans="1:7" ht="17.25">
      <c r="A12" s="91" t="s">
        <v>4</v>
      </c>
      <c r="B12" s="91"/>
      <c r="C12" s="91"/>
      <c r="F12" s="37">
        <v>0</v>
      </c>
      <c r="G12" s="90"/>
    </row>
    <row r="13" spans="1:7" ht="17.25">
      <c r="A13" s="21" t="s">
        <v>5</v>
      </c>
      <c r="B13" s="58">
        <v>0</v>
      </c>
      <c r="C13" s="59">
        <v>0</v>
      </c>
      <c r="D13" s="21">
        <f>B13*C13</f>
        <v>0</v>
      </c>
      <c r="E13" s="21">
        <f>D13*350</f>
        <v>0</v>
      </c>
      <c r="F13" s="40">
        <f>E13</f>
        <v>0</v>
      </c>
      <c r="G13" s="90"/>
    </row>
    <row r="14" spans="1:7" ht="19.5">
      <c r="A14" s="76" t="s">
        <v>8</v>
      </c>
      <c r="B14" s="76"/>
      <c r="C14" s="76"/>
      <c r="D14" s="21">
        <f>B14*C14</f>
        <v>0</v>
      </c>
      <c r="E14" s="21">
        <f>D14*350</f>
        <v>0</v>
      </c>
      <c r="F14" s="39">
        <f>SUM(F11:F13)</f>
        <v>0</v>
      </c>
      <c r="G14" s="28">
        <f>F14</f>
        <v>0</v>
      </c>
    </row>
    <row r="15" spans="1:7" ht="15.75">
      <c r="A15" s="88" t="s">
        <v>13</v>
      </c>
      <c r="B15" s="88"/>
      <c r="C15" s="88"/>
      <c r="G15" s="90"/>
    </row>
    <row r="16" spans="1:7" ht="17.25">
      <c r="A16" s="84" t="s">
        <v>3</v>
      </c>
      <c r="B16" s="84"/>
      <c r="C16" s="84"/>
      <c r="F16" s="37">
        <v>0</v>
      </c>
      <c r="G16" s="90"/>
    </row>
    <row r="17" spans="1:10" ht="17.25">
      <c r="A17" s="84" t="s">
        <v>4</v>
      </c>
      <c r="B17" s="84"/>
      <c r="C17" s="84"/>
      <c r="F17" s="37">
        <v>0</v>
      </c>
      <c r="G17" s="90"/>
    </row>
    <row r="18" spans="1:10" ht="17.25">
      <c r="A18" s="21" t="s">
        <v>5</v>
      </c>
      <c r="B18" s="58">
        <v>0</v>
      </c>
      <c r="C18" s="59">
        <v>0</v>
      </c>
      <c r="D18" s="21">
        <f>B18*C18</f>
        <v>0</v>
      </c>
      <c r="E18" s="21">
        <f>D18*350</f>
        <v>0</v>
      </c>
      <c r="F18" s="40">
        <f>E18</f>
        <v>0</v>
      </c>
      <c r="G18" s="90"/>
    </row>
    <row r="19" spans="1:10" ht="19.5">
      <c r="A19" s="76" t="s">
        <v>8</v>
      </c>
      <c r="B19" s="76"/>
      <c r="C19" s="76"/>
      <c r="D19" s="21">
        <f>B19*C19</f>
        <v>0</v>
      </c>
      <c r="E19" s="21">
        <f>D19*350</f>
        <v>0</v>
      </c>
      <c r="F19" s="39">
        <f>SUM(F16:F18)</f>
        <v>0</v>
      </c>
      <c r="G19" s="28">
        <f>F19</f>
        <v>0</v>
      </c>
    </row>
    <row r="20" spans="1:10" ht="15.75">
      <c r="A20" s="88" t="s">
        <v>14</v>
      </c>
      <c r="B20" s="88"/>
      <c r="C20" s="88"/>
      <c r="G20" s="90"/>
    </row>
    <row r="21" spans="1:10" ht="17.25">
      <c r="A21" s="84" t="s">
        <v>3</v>
      </c>
      <c r="B21" s="84"/>
      <c r="C21" s="84"/>
      <c r="F21" s="37">
        <v>0</v>
      </c>
      <c r="G21" s="90"/>
    </row>
    <row r="22" spans="1:10" ht="17.25">
      <c r="A22" s="84" t="s">
        <v>4</v>
      </c>
      <c r="B22" s="84"/>
      <c r="C22" s="84"/>
      <c r="F22" s="37">
        <v>0</v>
      </c>
      <c r="G22" s="90"/>
    </row>
    <row r="23" spans="1:10" ht="17.25">
      <c r="A23" s="21" t="s">
        <v>5</v>
      </c>
      <c r="B23" s="58">
        <v>0</v>
      </c>
      <c r="C23" s="59">
        <v>0</v>
      </c>
      <c r="D23" s="21">
        <f>B23*C23</f>
        <v>0</v>
      </c>
      <c r="E23" s="21">
        <f>D23*350</f>
        <v>0</v>
      </c>
      <c r="F23" s="38">
        <f>E23</f>
        <v>0</v>
      </c>
      <c r="G23" s="90"/>
      <c r="J23" s="8"/>
    </row>
    <row r="24" spans="1:10" ht="19.5">
      <c r="A24" s="76" t="s">
        <v>8</v>
      </c>
      <c r="B24" s="76"/>
      <c r="C24" s="76"/>
      <c r="D24" s="21">
        <f>B24*C24</f>
        <v>0</v>
      </c>
      <c r="E24" s="21">
        <f>D24*350</f>
        <v>0</v>
      </c>
      <c r="F24" s="39">
        <f>SUM(F21:F23)</f>
        <v>0</v>
      </c>
      <c r="G24" s="28">
        <f>F24</f>
        <v>0</v>
      </c>
    </row>
    <row r="25" spans="1:10" ht="15.75">
      <c r="A25" s="88" t="s">
        <v>15</v>
      </c>
      <c r="B25" s="88"/>
      <c r="C25" s="88"/>
      <c r="G25" s="90"/>
    </row>
    <row r="26" spans="1:10" ht="17.25">
      <c r="A26" s="84" t="s">
        <v>3</v>
      </c>
      <c r="B26" s="84"/>
      <c r="C26" s="84"/>
      <c r="F26" s="37">
        <v>0</v>
      </c>
      <c r="G26" s="90"/>
    </row>
    <row r="27" spans="1:10" ht="17.25" hidden="1" customHeight="1">
      <c r="A27" s="21" t="s">
        <v>4</v>
      </c>
      <c r="B27" s="89"/>
      <c r="C27" s="89"/>
      <c r="F27" s="41"/>
      <c r="G27" s="90"/>
    </row>
    <row r="28" spans="1:10" ht="17.25">
      <c r="A28" s="21" t="s">
        <v>5</v>
      </c>
      <c r="B28" s="58">
        <v>0</v>
      </c>
      <c r="C28" s="59">
        <v>0</v>
      </c>
      <c r="D28" s="21">
        <f>B28*C28</f>
        <v>0</v>
      </c>
      <c r="E28" s="21">
        <f>D28*350</f>
        <v>0</v>
      </c>
      <c r="F28" s="38">
        <f>E28</f>
        <v>0</v>
      </c>
      <c r="G28" s="90"/>
    </row>
    <row r="29" spans="1:10" ht="19.5">
      <c r="A29" s="76" t="s">
        <v>8</v>
      </c>
      <c r="B29" s="76"/>
      <c r="C29" s="76"/>
      <c r="D29" s="21">
        <f>B29*C29</f>
        <v>0</v>
      </c>
      <c r="E29" s="21">
        <f>D29*350</f>
        <v>0</v>
      </c>
      <c r="F29" s="39">
        <f>SUM(F26:F28)</f>
        <v>0</v>
      </c>
      <c r="G29" s="28">
        <f>F29</f>
        <v>0</v>
      </c>
    </row>
    <row r="30" spans="1:10" ht="15.75">
      <c r="A30" s="88" t="s">
        <v>11</v>
      </c>
      <c r="B30" s="88"/>
      <c r="C30" s="88"/>
      <c r="G30" s="90"/>
    </row>
    <row r="31" spans="1:10" ht="17.25">
      <c r="A31" s="84" t="s">
        <v>3</v>
      </c>
      <c r="B31" s="84"/>
      <c r="C31" s="84"/>
      <c r="F31" s="37">
        <v>0</v>
      </c>
      <c r="G31" s="90"/>
    </row>
    <row r="32" spans="1:10" ht="17.25" hidden="1" customHeight="1">
      <c r="A32" s="21" t="s">
        <v>4</v>
      </c>
      <c r="B32" s="89"/>
      <c r="C32" s="89"/>
      <c r="F32" s="41"/>
      <c r="G32" s="90"/>
    </row>
    <row r="33" spans="1:7" ht="17.25">
      <c r="A33" s="21" t="s">
        <v>5</v>
      </c>
      <c r="B33" s="58">
        <v>0</v>
      </c>
      <c r="C33" s="59">
        <v>0</v>
      </c>
      <c r="D33" s="21">
        <f>B33*C33</f>
        <v>0</v>
      </c>
      <c r="E33" s="21">
        <f>D33*350</f>
        <v>0</v>
      </c>
      <c r="F33" s="38">
        <f>E33</f>
        <v>0</v>
      </c>
      <c r="G33" s="90"/>
    </row>
    <row r="34" spans="1:7" ht="19.5">
      <c r="A34" s="76" t="s">
        <v>8</v>
      </c>
      <c r="B34" s="76"/>
      <c r="C34" s="76"/>
      <c r="D34" s="21">
        <f>B34*C34</f>
        <v>0</v>
      </c>
      <c r="E34" s="21">
        <f>D34*350</f>
        <v>0</v>
      </c>
      <c r="F34" s="39">
        <f>SUM(F31:F33)</f>
        <v>0</v>
      </c>
      <c r="G34" s="28">
        <f>F34</f>
        <v>0</v>
      </c>
    </row>
    <row r="35" spans="1:7" ht="15.75">
      <c r="A35" s="88" t="s">
        <v>16</v>
      </c>
      <c r="B35" s="88"/>
      <c r="C35" s="88"/>
      <c r="G35" s="90"/>
    </row>
    <row r="36" spans="1:7" ht="17.25">
      <c r="A36" s="91" t="s">
        <v>3</v>
      </c>
      <c r="B36" s="91"/>
      <c r="C36" s="91"/>
      <c r="F36" s="37">
        <v>0</v>
      </c>
      <c r="G36" s="90"/>
    </row>
    <row r="37" spans="1:7" ht="17.25">
      <c r="A37" s="84" t="s">
        <v>4</v>
      </c>
      <c r="B37" s="84"/>
      <c r="C37" s="84"/>
      <c r="F37" s="37">
        <v>0</v>
      </c>
      <c r="G37" s="90"/>
    </row>
    <row r="38" spans="1:7" ht="17.25">
      <c r="A38" s="21" t="s">
        <v>5</v>
      </c>
      <c r="B38" s="58">
        <v>0</v>
      </c>
      <c r="C38" s="59">
        <v>0</v>
      </c>
      <c r="D38" s="21">
        <f>B38*C38</f>
        <v>0</v>
      </c>
      <c r="E38" s="21">
        <f>D38*350</f>
        <v>0</v>
      </c>
      <c r="F38" s="38">
        <f>E38</f>
        <v>0</v>
      </c>
      <c r="G38" s="90"/>
    </row>
    <row r="39" spans="1:7" ht="54" customHeight="1">
      <c r="A39" s="76" t="s">
        <v>8</v>
      </c>
      <c r="B39" s="76"/>
      <c r="C39" s="76"/>
      <c r="D39" s="21">
        <f>B39*C39</f>
        <v>0</v>
      </c>
      <c r="E39" s="21">
        <f>D39*350</f>
        <v>0</v>
      </c>
      <c r="F39" s="39">
        <f>SUM(F36:F38)</f>
        <v>0</v>
      </c>
      <c r="G39" s="28">
        <f>F39</f>
        <v>0</v>
      </c>
    </row>
    <row r="40" spans="1:7" ht="15.75" hidden="1">
      <c r="A40" s="88" t="s">
        <v>17</v>
      </c>
      <c r="B40" s="88"/>
      <c r="C40" s="88"/>
      <c r="D40" s="21">
        <f>B40*C40</f>
        <v>0</v>
      </c>
      <c r="E40" s="21">
        <f>D40*300</f>
        <v>0</v>
      </c>
      <c r="G40" s="90"/>
    </row>
    <row r="41" spans="1:7" ht="45.75" customHeight="1">
      <c r="A41" s="65"/>
      <c r="B41" s="34" t="s">
        <v>6</v>
      </c>
      <c r="C41" s="35" t="s">
        <v>7</v>
      </c>
      <c r="D41" s="64"/>
      <c r="E41" s="64"/>
      <c r="F41" s="66"/>
      <c r="G41" s="90"/>
    </row>
    <row r="42" spans="1:7" ht="15.75">
      <c r="A42" s="88" t="s">
        <v>63</v>
      </c>
      <c r="B42" s="88"/>
      <c r="C42" s="88"/>
      <c r="G42" s="90"/>
    </row>
    <row r="43" spans="1:7" ht="17.25">
      <c r="A43" s="84" t="s">
        <v>3</v>
      </c>
      <c r="B43" s="84"/>
      <c r="C43" s="84"/>
      <c r="F43" s="37">
        <v>0</v>
      </c>
      <c r="G43" s="90"/>
    </row>
    <row r="44" spans="1:7" ht="17.25">
      <c r="A44" s="84" t="s">
        <v>4</v>
      </c>
      <c r="B44" s="84"/>
      <c r="C44" s="84"/>
      <c r="F44" s="37">
        <v>0</v>
      </c>
      <c r="G44" s="90"/>
    </row>
    <row r="45" spans="1:7" ht="17.25">
      <c r="A45" s="21" t="s">
        <v>5</v>
      </c>
      <c r="B45" s="58">
        <v>0</v>
      </c>
      <c r="C45" s="59">
        <v>0</v>
      </c>
      <c r="D45" s="21">
        <f>B45*C45</f>
        <v>0</v>
      </c>
      <c r="E45" s="21">
        <f>D45*350</f>
        <v>0</v>
      </c>
      <c r="F45" s="38">
        <f>E45</f>
        <v>0</v>
      </c>
      <c r="G45" s="90"/>
    </row>
    <row r="46" spans="1:7" ht="41.25" customHeight="1">
      <c r="A46" s="76" t="s">
        <v>8</v>
      </c>
      <c r="B46" s="76"/>
      <c r="C46" s="76"/>
      <c r="D46" s="21">
        <f>B46*C46</f>
        <v>0</v>
      </c>
      <c r="E46" s="21">
        <f>D46*350</f>
        <v>0</v>
      </c>
      <c r="F46" s="39">
        <f>SUM(F43:F45)</f>
        <v>0</v>
      </c>
      <c r="G46" s="28">
        <f>F46</f>
        <v>0</v>
      </c>
    </row>
    <row r="47" spans="1:7" ht="19.5" customHeight="1">
      <c r="A47" s="88" t="s">
        <v>18</v>
      </c>
      <c r="B47" s="88"/>
      <c r="C47" s="88"/>
      <c r="F47" s="42"/>
      <c r="G47" s="90"/>
    </row>
    <row r="48" spans="1:7" ht="17.25">
      <c r="A48" s="84" t="s">
        <v>3</v>
      </c>
      <c r="B48" s="84"/>
      <c r="C48" s="84"/>
      <c r="F48" s="37">
        <v>0</v>
      </c>
      <c r="G48" s="90"/>
    </row>
    <row r="49" spans="1:7" ht="17.25">
      <c r="A49" s="84" t="s">
        <v>4</v>
      </c>
      <c r="B49" s="84"/>
      <c r="C49" s="84"/>
      <c r="F49" s="37">
        <v>0</v>
      </c>
      <c r="G49" s="90"/>
    </row>
    <row r="50" spans="1:7" ht="17.25">
      <c r="A50" s="21" t="s">
        <v>5</v>
      </c>
      <c r="B50" s="58">
        <v>0</v>
      </c>
      <c r="C50" s="59">
        <v>0</v>
      </c>
      <c r="D50" s="21">
        <f>B50*C50</f>
        <v>0</v>
      </c>
      <c r="E50" s="21">
        <f>D50*350</f>
        <v>0</v>
      </c>
      <c r="F50" s="38">
        <f>E50</f>
        <v>0</v>
      </c>
      <c r="G50" s="90"/>
    </row>
    <row r="51" spans="1:7" ht="19.5">
      <c r="A51" s="76" t="s">
        <v>8</v>
      </c>
      <c r="B51" s="76"/>
      <c r="C51" s="76"/>
      <c r="D51" s="21">
        <f>B51*C51</f>
        <v>0</v>
      </c>
      <c r="E51" s="21">
        <f>D51*350</f>
        <v>0</v>
      </c>
      <c r="F51" s="39">
        <f>SUM(F48:F50)</f>
        <v>0</v>
      </c>
      <c r="G51" s="28">
        <f>F51</f>
        <v>0</v>
      </c>
    </row>
    <row r="52" spans="1:7" ht="15.75">
      <c r="A52" s="88" t="s">
        <v>2</v>
      </c>
      <c r="B52" s="88"/>
      <c r="C52" s="88"/>
      <c r="F52" s="42"/>
      <c r="G52" s="90"/>
    </row>
    <row r="53" spans="1:7" ht="17.25">
      <c r="A53" s="84" t="s">
        <v>3</v>
      </c>
      <c r="B53" s="84"/>
      <c r="C53" s="84"/>
      <c r="F53" s="37">
        <v>0</v>
      </c>
      <c r="G53" s="90"/>
    </row>
    <row r="54" spans="1:7" ht="17.25">
      <c r="A54" s="84" t="s">
        <v>4</v>
      </c>
      <c r="B54" s="84"/>
      <c r="C54" s="84"/>
      <c r="F54" s="37">
        <v>0</v>
      </c>
      <c r="G54" s="90"/>
    </row>
    <row r="55" spans="1:7" ht="17.25">
      <c r="A55" s="21" t="s">
        <v>5</v>
      </c>
      <c r="B55" s="58">
        <v>0</v>
      </c>
      <c r="C55" s="59">
        <v>0</v>
      </c>
      <c r="D55" s="21">
        <f>B55*C55</f>
        <v>0</v>
      </c>
      <c r="E55" s="21">
        <f>D55*350</f>
        <v>0</v>
      </c>
      <c r="F55" s="38">
        <f>E55</f>
        <v>0</v>
      </c>
      <c r="G55" s="90"/>
    </row>
    <row r="56" spans="1:7" ht="19.5">
      <c r="A56" s="76" t="s">
        <v>8</v>
      </c>
      <c r="B56" s="76"/>
      <c r="C56" s="76"/>
      <c r="D56" s="21">
        <f>B56*C56</f>
        <v>0</v>
      </c>
      <c r="E56" s="21">
        <f>D56*350</f>
        <v>0</v>
      </c>
      <c r="F56" s="39">
        <f>SUM(F53:F55)</f>
        <v>0</v>
      </c>
      <c r="G56" s="28">
        <f>F56</f>
        <v>0</v>
      </c>
    </row>
    <row r="57" spans="1:7" ht="15.75">
      <c r="A57" s="88" t="s">
        <v>9</v>
      </c>
      <c r="B57" s="88"/>
      <c r="C57" s="88"/>
      <c r="F57" s="42"/>
      <c r="G57" s="90"/>
    </row>
    <row r="58" spans="1:7" ht="17.25">
      <c r="A58" s="84" t="s">
        <v>3</v>
      </c>
      <c r="B58" s="84"/>
      <c r="C58" s="84"/>
      <c r="F58" s="37">
        <v>0</v>
      </c>
      <c r="G58" s="90"/>
    </row>
    <row r="59" spans="1:7" ht="17.25">
      <c r="A59" s="84" t="s">
        <v>4</v>
      </c>
      <c r="B59" s="84"/>
      <c r="C59" s="84"/>
      <c r="F59" s="37">
        <v>0</v>
      </c>
      <c r="G59" s="90"/>
    </row>
    <row r="60" spans="1:7" ht="17.25">
      <c r="A60" s="21" t="s">
        <v>5</v>
      </c>
      <c r="B60" s="58">
        <v>0</v>
      </c>
      <c r="C60" s="59">
        <v>0</v>
      </c>
      <c r="D60" s="21">
        <f>B60*C60</f>
        <v>0</v>
      </c>
      <c r="E60" s="21">
        <f>D60*350</f>
        <v>0</v>
      </c>
      <c r="F60" s="38">
        <f>E60</f>
        <v>0</v>
      </c>
      <c r="G60" s="90"/>
    </row>
    <row r="61" spans="1:7" ht="19.5">
      <c r="A61" s="76" t="s">
        <v>8</v>
      </c>
      <c r="B61" s="76"/>
      <c r="C61" s="76"/>
      <c r="D61" s="21">
        <f>B61*C61</f>
        <v>0</v>
      </c>
      <c r="E61" s="21">
        <f>D61*350</f>
        <v>0</v>
      </c>
      <c r="F61" s="39">
        <f>SUM(F58:F60)</f>
        <v>0</v>
      </c>
      <c r="G61" s="28">
        <f>F61</f>
        <v>0</v>
      </c>
    </row>
    <row r="62" spans="1:7" ht="15.75">
      <c r="A62" s="88" t="s">
        <v>19</v>
      </c>
      <c r="B62" s="88"/>
      <c r="C62" s="88"/>
      <c r="F62" s="42"/>
      <c r="G62" s="90"/>
    </row>
    <row r="63" spans="1:7" ht="17.25">
      <c r="A63" s="84" t="s">
        <v>3</v>
      </c>
      <c r="B63" s="84"/>
      <c r="C63" s="84"/>
      <c r="F63" s="37">
        <v>0</v>
      </c>
      <c r="G63" s="90"/>
    </row>
    <row r="64" spans="1:7" ht="17.25">
      <c r="A64" s="84" t="s">
        <v>4</v>
      </c>
      <c r="B64" s="84"/>
      <c r="C64" s="84"/>
      <c r="F64" s="37">
        <v>0</v>
      </c>
      <c r="G64" s="90"/>
    </row>
    <row r="65" spans="1:7" ht="17.25">
      <c r="A65" s="21" t="s">
        <v>5</v>
      </c>
      <c r="B65" s="58">
        <v>0</v>
      </c>
      <c r="C65" s="59">
        <v>0</v>
      </c>
      <c r="D65" s="21">
        <f>B65*C65</f>
        <v>0</v>
      </c>
      <c r="E65" s="21">
        <f>D65*350</f>
        <v>0</v>
      </c>
      <c r="F65" s="38">
        <f>E65</f>
        <v>0</v>
      </c>
      <c r="G65" s="90"/>
    </row>
    <row r="66" spans="1:7" ht="19.5">
      <c r="A66" s="76" t="s">
        <v>8</v>
      </c>
      <c r="B66" s="76"/>
      <c r="C66" s="76"/>
      <c r="D66" s="21">
        <f>B66*C66</f>
        <v>0</v>
      </c>
      <c r="E66" s="21">
        <f>D66*350</f>
        <v>0</v>
      </c>
      <c r="F66" s="39">
        <f>SUM(F63:F65)</f>
        <v>0</v>
      </c>
      <c r="G66" s="28">
        <f>F66</f>
        <v>0</v>
      </c>
    </row>
    <row r="67" spans="1:7" s="22" customFormat="1" ht="18.75">
      <c r="A67" s="68" t="s">
        <v>73</v>
      </c>
      <c r="B67" s="58">
        <v>0</v>
      </c>
      <c r="C67" s="59">
        <v>0</v>
      </c>
      <c r="D67" s="60">
        <f>B67*C67</f>
        <v>0</v>
      </c>
      <c r="E67" s="60">
        <f>D67*350</f>
        <v>0</v>
      </c>
      <c r="F67" s="67">
        <f>E67</f>
        <v>0</v>
      </c>
      <c r="G67" s="28"/>
    </row>
    <row r="68" spans="1:7" ht="19.5">
      <c r="A68" s="95" t="s">
        <v>66</v>
      </c>
      <c r="B68" s="95"/>
      <c r="C68" s="95"/>
      <c r="D68" s="47"/>
      <c r="E68" s="47"/>
      <c r="F68" s="52">
        <v>0</v>
      </c>
      <c r="G68" s="28"/>
    </row>
    <row r="69" spans="1:7" ht="19.5">
      <c r="A69" s="95" t="s">
        <v>65</v>
      </c>
      <c r="B69" s="95"/>
      <c r="C69" s="95"/>
      <c r="D69" s="47"/>
      <c r="E69" s="47"/>
      <c r="F69" s="52">
        <v>0</v>
      </c>
      <c r="G69" s="28"/>
    </row>
    <row r="70" spans="1:7" ht="19.5">
      <c r="A70" s="76" t="s">
        <v>55</v>
      </c>
      <c r="B70" s="76"/>
      <c r="C70" s="76"/>
      <c r="D70" s="21">
        <f>B70*C70</f>
        <v>0</v>
      </c>
      <c r="E70" s="21">
        <f>D70*350</f>
        <v>0</v>
      </c>
      <c r="F70" s="51"/>
      <c r="G70" s="28">
        <f>G66+G61+G56+G51+G46+G39+G34+G29+G24+G19+G14+G9+F68+F69+F67</f>
        <v>0</v>
      </c>
    </row>
    <row r="71" spans="1:7" ht="15.75">
      <c r="A71" s="77" t="s">
        <v>24</v>
      </c>
      <c r="B71" s="77"/>
      <c r="C71" s="77"/>
      <c r="D71" s="77"/>
      <c r="E71" s="77"/>
      <c r="F71" s="77"/>
    </row>
    <row r="72" spans="1:7" ht="95.25" customHeight="1">
      <c r="A72" s="94" t="s">
        <v>21</v>
      </c>
      <c r="B72" s="81"/>
      <c r="C72" s="81"/>
      <c r="F72" s="43">
        <v>0</v>
      </c>
      <c r="G72" s="29">
        <f>F72*350</f>
        <v>0</v>
      </c>
    </row>
    <row r="73" spans="1:7" ht="27.75" customHeight="1">
      <c r="A73" s="70" t="s">
        <v>22</v>
      </c>
      <c r="B73" s="71"/>
      <c r="C73" s="71"/>
      <c r="D73" s="21">
        <f>B73*C73</f>
        <v>0</v>
      </c>
      <c r="E73" s="21">
        <f>D73*350</f>
        <v>0</v>
      </c>
      <c r="G73" s="28">
        <f>G70+G72</f>
        <v>0</v>
      </c>
    </row>
    <row r="74" spans="1:7" ht="45" customHeight="1">
      <c r="A74" s="61"/>
      <c r="B74" s="34" t="s">
        <v>6</v>
      </c>
      <c r="C74" s="35" t="s">
        <v>7</v>
      </c>
      <c r="D74" s="64"/>
      <c r="E74" s="64"/>
      <c r="F74" s="66"/>
    </row>
    <row r="75" spans="1:7" ht="18.75" customHeight="1">
      <c r="A75" s="72" t="s">
        <v>23</v>
      </c>
      <c r="B75" s="72"/>
      <c r="C75" s="72"/>
      <c r="D75" s="21">
        <f>B75*C75</f>
        <v>0</v>
      </c>
      <c r="E75" s="21">
        <f>D75*350</f>
        <v>0</v>
      </c>
    </row>
    <row r="76" spans="1:7" ht="18.75">
      <c r="A76" s="53" t="s">
        <v>66</v>
      </c>
      <c r="B76" s="50"/>
      <c r="C76" s="50"/>
      <c r="D76" s="47"/>
      <c r="E76" s="47"/>
      <c r="F76" s="52">
        <v>0</v>
      </c>
    </row>
    <row r="77" spans="1:7" ht="18.75">
      <c r="A77" s="53" t="s">
        <v>65</v>
      </c>
      <c r="B77" s="50"/>
      <c r="C77" s="50"/>
      <c r="D77" s="47"/>
      <c r="E77" s="47"/>
      <c r="F77" s="52">
        <v>0</v>
      </c>
    </row>
    <row r="78" spans="1:7" ht="17.25">
      <c r="A78" s="54" t="s">
        <v>5</v>
      </c>
      <c r="B78" s="58">
        <v>0</v>
      </c>
      <c r="C78" s="59">
        <v>0</v>
      </c>
      <c r="D78" s="21">
        <f>B78*C78</f>
        <v>0</v>
      </c>
      <c r="E78" s="21">
        <f>D78*350</f>
        <v>0</v>
      </c>
      <c r="F78" s="38">
        <f>E78</f>
        <v>0</v>
      </c>
      <c r="G78" s="30"/>
    </row>
    <row r="79" spans="1:7" ht="98.25" customHeight="1">
      <c r="A79" s="76" t="s">
        <v>8</v>
      </c>
      <c r="B79" s="76"/>
      <c r="C79" s="76"/>
      <c r="D79" s="21">
        <f>B79*C79</f>
        <v>0</v>
      </c>
      <c r="E79" s="21">
        <f>D79*350</f>
        <v>0</v>
      </c>
      <c r="F79" s="39">
        <f>F76+F77+F78</f>
        <v>0</v>
      </c>
      <c r="G79" s="28">
        <f>F79</f>
        <v>0</v>
      </c>
    </row>
    <row r="80" spans="1:7" ht="15.75">
      <c r="A80" s="77" t="s">
        <v>42</v>
      </c>
      <c r="B80" s="77"/>
      <c r="C80" s="77"/>
      <c r="D80" s="77"/>
      <c r="E80" s="77"/>
      <c r="F80" s="77"/>
    </row>
    <row r="81" spans="1:7" ht="35.25" customHeight="1">
      <c r="A81" s="94" t="s">
        <v>21</v>
      </c>
      <c r="B81" s="81"/>
      <c r="C81" s="81"/>
      <c r="F81" s="43">
        <v>0</v>
      </c>
      <c r="G81" s="29">
        <f>F81*350</f>
        <v>0</v>
      </c>
    </row>
    <row r="82" spans="1:7" ht="24.75" customHeight="1">
      <c r="A82" s="75" t="s">
        <v>50</v>
      </c>
      <c r="B82" s="75"/>
      <c r="C82" s="75"/>
      <c r="D82" s="75"/>
      <c r="E82" s="75"/>
      <c r="F82" s="75"/>
      <c r="G82" s="31">
        <f>G81+G79</f>
        <v>0</v>
      </c>
    </row>
    <row r="83" spans="1:7" ht="15.75">
      <c r="A83" s="72" t="s">
        <v>25</v>
      </c>
      <c r="B83" s="72"/>
      <c r="C83" s="72"/>
      <c r="D83" s="21">
        <f>B83*C83</f>
        <v>0</v>
      </c>
      <c r="E83" s="21">
        <f>D83*350</f>
        <v>0</v>
      </c>
    </row>
    <row r="84" spans="1:7" ht="18.75">
      <c r="A84" s="53" t="s">
        <v>66</v>
      </c>
      <c r="B84" s="50"/>
      <c r="C84" s="50"/>
      <c r="D84" s="47"/>
      <c r="E84" s="47"/>
      <c r="F84" s="52">
        <v>0</v>
      </c>
    </row>
    <row r="85" spans="1:7" ht="18.75">
      <c r="A85" s="53" t="s">
        <v>65</v>
      </c>
      <c r="B85" s="50"/>
      <c r="C85" s="50"/>
      <c r="D85" s="47"/>
      <c r="E85" s="47"/>
      <c r="F85" s="52">
        <v>0</v>
      </c>
    </row>
    <row r="86" spans="1:7" ht="17.25">
      <c r="A86" s="54" t="s">
        <v>5</v>
      </c>
      <c r="B86" s="58">
        <v>0</v>
      </c>
      <c r="C86" s="59">
        <v>0</v>
      </c>
      <c r="D86" s="21">
        <f>B86*C86</f>
        <v>0</v>
      </c>
      <c r="E86" s="21">
        <f>D86*350</f>
        <v>0</v>
      </c>
      <c r="F86" s="38">
        <f>E86</f>
        <v>0</v>
      </c>
      <c r="G86" s="30"/>
    </row>
    <row r="87" spans="1:7" ht="45.75" customHeight="1">
      <c r="A87" s="76" t="s">
        <v>8</v>
      </c>
      <c r="B87" s="76"/>
      <c r="C87" s="76"/>
      <c r="D87" s="21">
        <f>B87*C87</f>
        <v>0</v>
      </c>
      <c r="E87" s="21">
        <f>D87*350</f>
        <v>0</v>
      </c>
      <c r="F87" s="39">
        <f>F84+F85+F86</f>
        <v>0</v>
      </c>
      <c r="G87" s="28">
        <f>F87</f>
        <v>0</v>
      </c>
    </row>
    <row r="88" spans="1:7" ht="0.75" customHeight="1">
      <c r="A88" s="77" t="s">
        <v>43</v>
      </c>
      <c r="B88" s="77"/>
      <c r="C88" s="77"/>
      <c r="D88" s="77"/>
      <c r="E88" s="77"/>
      <c r="F88" s="77"/>
    </row>
    <row r="89" spans="1:7" ht="59.25" customHeight="1">
      <c r="A89" s="94" t="s">
        <v>21</v>
      </c>
      <c r="B89" s="81"/>
      <c r="C89" s="81"/>
      <c r="F89" s="43">
        <v>0</v>
      </c>
      <c r="G89" s="29">
        <f>F89*350</f>
        <v>0</v>
      </c>
    </row>
    <row r="90" spans="1:7" ht="30.75" customHeight="1">
      <c r="A90" s="75" t="s">
        <v>51</v>
      </c>
      <c r="B90" s="75"/>
      <c r="C90" s="75"/>
      <c r="D90" s="75"/>
      <c r="E90" s="75"/>
      <c r="F90" s="75"/>
      <c r="G90" s="31">
        <f>G89+G87</f>
        <v>0</v>
      </c>
    </row>
    <row r="91" spans="1:7" ht="15.75">
      <c r="A91" s="72" t="s">
        <v>26</v>
      </c>
      <c r="B91" s="72"/>
      <c r="C91" s="72"/>
      <c r="D91" s="21">
        <f>B91*C91</f>
        <v>0</v>
      </c>
      <c r="E91" s="21">
        <f>D91*350</f>
        <v>0</v>
      </c>
    </row>
    <row r="92" spans="1:7" ht="15.75">
      <c r="A92" s="53" t="s">
        <v>66</v>
      </c>
      <c r="D92" s="47"/>
      <c r="E92" s="47"/>
      <c r="F92" s="44">
        <v>0</v>
      </c>
    </row>
    <row r="93" spans="1:7" ht="15.75">
      <c r="A93" s="53" t="s">
        <v>65</v>
      </c>
      <c r="D93" s="47"/>
      <c r="E93" s="47"/>
      <c r="F93" s="44">
        <v>0</v>
      </c>
    </row>
    <row r="94" spans="1:7" ht="17.25">
      <c r="A94" s="55" t="s">
        <v>5</v>
      </c>
      <c r="B94" s="58">
        <v>0</v>
      </c>
      <c r="C94" s="59">
        <v>0</v>
      </c>
      <c r="D94" s="21">
        <f>B94*C94</f>
        <v>0</v>
      </c>
      <c r="E94" s="21">
        <f>D94*350</f>
        <v>0</v>
      </c>
      <c r="F94" s="38">
        <f>E94</f>
        <v>0</v>
      </c>
      <c r="G94" s="30"/>
    </row>
    <row r="95" spans="1:7" ht="19.5">
      <c r="A95" s="76" t="s">
        <v>8</v>
      </c>
      <c r="B95" s="76"/>
      <c r="C95" s="76"/>
      <c r="D95" s="21">
        <f>B95*C95</f>
        <v>0</v>
      </c>
      <c r="E95" s="21">
        <f>D95*350</f>
        <v>0</v>
      </c>
      <c r="F95" s="39">
        <f>F92+F93+F94</f>
        <v>0</v>
      </c>
      <c r="G95" s="28">
        <f>F95</f>
        <v>0</v>
      </c>
    </row>
    <row r="96" spans="1:7" ht="15.75">
      <c r="A96" s="77" t="s">
        <v>44</v>
      </c>
      <c r="B96" s="77"/>
      <c r="C96" s="77"/>
      <c r="D96" s="77"/>
      <c r="E96" s="77"/>
      <c r="F96" s="77"/>
    </row>
    <row r="97" spans="1:7" ht="30.75" customHeight="1">
      <c r="A97" s="94" t="s">
        <v>21</v>
      </c>
      <c r="B97" s="81"/>
      <c r="C97" s="81"/>
      <c r="F97" s="37">
        <v>0</v>
      </c>
      <c r="G97" s="29">
        <f>F97*350</f>
        <v>0</v>
      </c>
    </row>
    <row r="98" spans="1:7" ht="95.25" customHeight="1">
      <c r="A98" s="75" t="s">
        <v>52</v>
      </c>
      <c r="B98" s="75"/>
      <c r="C98" s="75"/>
      <c r="D98" s="75"/>
      <c r="E98" s="75"/>
      <c r="F98" s="75"/>
      <c r="G98" s="31">
        <f>G97+G95</f>
        <v>0</v>
      </c>
    </row>
    <row r="99" spans="1:7" ht="45" customHeight="1">
      <c r="A99" s="62"/>
      <c r="B99" s="34" t="s">
        <v>6</v>
      </c>
      <c r="C99" s="35" t="s">
        <v>7</v>
      </c>
      <c r="D99" s="62"/>
      <c r="E99" s="62"/>
      <c r="F99" s="62"/>
      <c r="G99" s="31"/>
    </row>
    <row r="100" spans="1:7" ht="15.75">
      <c r="A100" s="72" t="s">
        <v>27</v>
      </c>
      <c r="B100" s="72"/>
      <c r="C100" s="72"/>
      <c r="D100" s="21">
        <f>B100*C100</f>
        <v>0</v>
      </c>
      <c r="E100" s="21">
        <f>D100*350</f>
        <v>0</v>
      </c>
    </row>
    <row r="101" spans="1:7" ht="17.25">
      <c r="A101" s="21" t="s">
        <v>5</v>
      </c>
      <c r="B101" s="58">
        <v>0</v>
      </c>
      <c r="C101" s="59">
        <v>0</v>
      </c>
      <c r="D101" s="21">
        <f>B101*C101</f>
        <v>0</v>
      </c>
      <c r="E101" s="21">
        <f>D101*350</f>
        <v>0</v>
      </c>
      <c r="F101" s="38">
        <f>E101</f>
        <v>0</v>
      </c>
      <c r="G101" s="30"/>
    </row>
    <row r="102" spans="1:7" ht="19.5">
      <c r="A102" s="76" t="s">
        <v>8</v>
      </c>
      <c r="B102" s="76"/>
      <c r="C102" s="76"/>
      <c r="D102" s="21">
        <f>B102*C102</f>
        <v>0</v>
      </c>
      <c r="E102" s="21">
        <f>D102*350</f>
        <v>0</v>
      </c>
      <c r="F102" s="39">
        <f>SUM(F101:F101)</f>
        <v>0</v>
      </c>
      <c r="G102" s="28">
        <f>F102</f>
        <v>0</v>
      </c>
    </row>
    <row r="103" spans="1:7" ht="15.75">
      <c r="A103" s="77" t="s">
        <v>45</v>
      </c>
      <c r="B103" s="77"/>
      <c r="C103" s="77"/>
      <c r="D103" s="77"/>
      <c r="E103" s="77"/>
      <c r="F103" s="77"/>
    </row>
    <row r="104" spans="1:7" ht="31.5" customHeight="1">
      <c r="A104" s="94" t="s">
        <v>21</v>
      </c>
      <c r="B104" s="81"/>
      <c r="C104" s="81"/>
      <c r="F104" s="37">
        <v>0</v>
      </c>
      <c r="G104" s="29">
        <f>F104*350</f>
        <v>0</v>
      </c>
    </row>
    <row r="105" spans="1:7" ht="31.5" customHeight="1">
      <c r="A105" s="75" t="s">
        <v>53</v>
      </c>
      <c r="B105" s="75"/>
      <c r="C105" s="75"/>
      <c r="D105" s="75"/>
      <c r="E105" s="75"/>
      <c r="F105" s="75"/>
      <c r="G105" s="31">
        <f>G104+G102</f>
        <v>0</v>
      </c>
    </row>
    <row r="106" spans="1:7" ht="15.75">
      <c r="A106" s="72" t="s">
        <v>46</v>
      </c>
      <c r="B106" s="72"/>
      <c r="C106" s="72"/>
      <c r="D106" s="21">
        <f>B106*C106</f>
        <v>0</v>
      </c>
      <c r="E106" s="21">
        <f>D106*350</f>
        <v>0</v>
      </c>
    </row>
    <row r="107" spans="1:7" ht="15.75">
      <c r="A107" s="80" t="s">
        <v>48</v>
      </c>
      <c r="B107" s="80"/>
      <c r="C107" s="80"/>
      <c r="F107" s="44">
        <v>0</v>
      </c>
    </row>
    <row r="108" spans="1:7" ht="15.75">
      <c r="A108" s="53" t="s">
        <v>66</v>
      </c>
      <c r="F108" s="44">
        <v>0</v>
      </c>
    </row>
    <row r="109" spans="1:7" ht="15.75">
      <c r="A109" s="53" t="s">
        <v>65</v>
      </c>
      <c r="D109" s="47"/>
      <c r="E109" s="47"/>
      <c r="F109" s="44">
        <v>0</v>
      </c>
    </row>
    <row r="110" spans="1:7" ht="17.25">
      <c r="A110" s="21" t="s">
        <v>5</v>
      </c>
      <c r="B110" s="58">
        <v>0</v>
      </c>
      <c r="C110" s="59">
        <v>0</v>
      </c>
      <c r="D110" s="21">
        <f>B110*C110</f>
        <v>0</v>
      </c>
      <c r="E110" s="21">
        <f>D110*350</f>
        <v>0</v>
      </c>
      <c r="F110" s="38">
        <f>E110</f>
        <v>0</v>
      </c>
      <c r="G110" s="30"/>
    </row>
    <row r="111" spans="1:7" ht="19.5">
      <c r="A111" s="76" t="s">
        <v>8</v>
      </c>
      <c r="B111" s="76"/>
      <c r="C111" s="76"/>
      <c r="D111" s="21">
        <f>B111*C111</f>
        <v>0</v>
      </c>
      <c r="E111" s="21">
        <f>D111*350</f>
        <v>0</v>
      </c>
      <c r="F111" s="39">
        <f>F110+F107+F108+F109</f>
        <v>0</v>
      </c>
      <c r="G111" s="28">
        <f>F111</f>
        <v>0</v>
      </c>
    </row>
    <row r="112" spans="1:7" ht="15.75">
      <c r="A112" s="77" t="s">
        <v>47</v>
      </c>
      <c r="B112" s="77"/>
      <c r="C112" s="77"/>
      <c r="D112" s="77"/>
      <c r="E112" s="77"/>
      <c r="F112" s="77"/>
    </row>
    <row r="113" spans="1:9" ht="31.5" customHeight="1">
      <c r="A113" s="78" t="s">
        <v>21</v>
      </c>
      <c r="B113" s="79"/>
      <c r="C113" s="79"/>
      <c r="F113" s="37">
        <v>0</v>
      </c>
      <c r="G113" s="29">
        <f>F113*350</f>
        <v>0</v>
      </c>
    </row>
    <row r="114" spans="1:9" ht="58.5" customHeight="1">
      <c r="A114" s="75" t="s">
        <v>54</v>
      </c>
      <c r="B114" s="75"/>
      <c r="C114" s="75"/>
      <c r="D114" s="75"/>
      <c r="E114" s="75"/>
      <c r="F114" s="75"/>
      <c r="G114" s="31">
        <f>G113+G111</f>
        <v>0</v>
      </c>
    </row>
    <row r="115" spans="1:9" ht="30.75" customHeight="1">
      <c r="A115" s="73" t="s">
        <v>67</v>
      </c>
      <c r="B115" s="73"/>
      <c r="C115" s="73"/>
      <c r="F115" s="37">
        <v>0</v>
      </c>
      <c r="G115" s="28">
        <f>F115</f>
        <v>0</v>
      </c>
    </row>
    <row r="116" spans="1:9" ht="22.5">
      <c r="A116" s="86" t="s">
        <v>28</v>
      </c>
      <c r="B116" s="86"/>
      <c r="C116" s="86"/>
      <c r="D116" s="56">
        <f>B116*C116</f>
        <v>0</v>
      </c>
      <c r="E116" s="56">
        <f>D116*300</f>
        <v>0</v>
      </c>
      <c r="F116" s="57"/>
      <c r="G116" s="90"/>
    </row>
    <row r="117" spans="1:9" ht="17.25">
      <c r="A117" s="84" t="s">
        <v>29</v>
      </c>
      <c r="B117" s="84"/>
      <c r="C117" s="84"/>
      <c r="F117" s="37">
        <v>0</v>
      </c>
      <c r="G117" s="90"/>
    </row>
    <row r="118" spans="1:9" ht="17.25">
      <c r="A118" s="84" t="s">
        <v>4</v>
      </c>
      <c r="B118" s="84"/>
      <c r="C118" s="84"/>
      <c r="F118" s="37">
        <v>0</v>
      </c>
      <c r="G118" s="90"/>
    </row>
    <row r="119" spans="1:9" ht="19.5" customHeight="1">
      <c r="A119" s="84" t="s">
        <v>30</v>
      </c>
      <c r="B119" s="84"/>
      <c r="C119" s="84"/>
      <c r="F119" s="37">
        <v>0</v>
      </c>
      <c r="G119" s="90"/>
    </row>
    <row r="120" spans="1:9" ht="17.25">
      <c r="A120" s="99" t="s">
        <v>31</v>
      </c>
      <c r="B120" s="99"/>
      <c r="C120" s="99"/>
      <c r="F120" s="37">
        <v>0</v>
      </c>
      <c r="G120" s="90"/>
    </row>
    <row r="121" spans="1:9" ht="17.25">
      <c r="A121" s="99" t="s">
        <v>32</v>
      </c>
      <c r="B121" s="99"/>
      <c r="C121" s="99"/>
      <c r="F121" s="37">
        <v>0</v>
      </c>
      <c r="G121" s="90"/>
    </row>
    <row r="122" spans="1:9" ht="17.25">
      <c r="A122" s="87" t="s">
        <v>71</v>
      </c>
      <c r="B122" s="87"/>
      <c r="C122" s="87"/>
      <c r="D122" s="49"/>
      <c r="E122" s="49"/>
      <c r="F122" s="37">
        <v>0</v>
      </c>
      <c r="G122" s="90"/>
    </row>
    <row r="123" spans="1:9" ht="20.25" customHeight="1">
      <c r="A123" s="99" t="s">
        <v>56</v>
      </c>
      <c r="B123" s="99"/>
      <c r="C123" s="99"/>
      <c r="F123" s="37">
        <v>0</v>
      </c>
      <c r="G123" s="90"/>
    </row>
    <row r="124" spans="1:9" ht="20.25" customHeight="1">
      <c r="A124" s="48" t="s">
        <v>66</v>
      </c>
      <c r="B124" s="48"/>
      <c r="C124" s="48"/>
      <c r="D124" s="47"/>
      <c r="E124" s="47"/>
      <c r="F124" s="37">
        <v>0</v>
      </c>
      <c r="G124" s="90"/>
    </row>
    <row r="125" spans="1:9" ht="21.75" customHeight="1">
      <c r="A125" s="84" t="s">
        <v>34</v>
      </c>
      <c r="B125" s="84"/>
      <c r="C125" s="84"/>
      <c r="F125" s="37">
        <v>0</v>
      </c>
      <c r="G125" s="90"/>
    </row>
    <row r="126" spans="1:9" ht="35.25" customHeight="1">
      <c r="A126" s="94" t="s">
        <v>35</v>
      </c>
      <c r="B126" s="81"/>
      <c r="C126" s="81"/>
      <c r="D126" s="21">
        <f>B126*C126</f>
        <v>0</v>
      </c>
      <c r="E126" s="21">
        <f>D126*350</f>
        <v>0</v>
      </c>
      <c r="F126" s="45">
        <v>0</v>
      </c>
      <c r="G126" s="90"/>
      <c r="I126" s="22"/>
    </row>
    <row r="127" spans="1:9" ht="72" customHeight="1">
      <c r="A127" s="76" t="s">
        <v>8</v>
      </c>
      <c r="B127" s="76"/>
      <c r="C127" s="76"/>
      <c r="D127" s="21">
        <f>B127*C127</f>
        <v>0</v>
      </c>
      <c r="E127" s="21">
        <f>D127*350</f>
        <v>0</v>
      </c>
      <c r="F127" s="39">
        <f>F117+F118+F119+F120+F121+F123+F125+F124+F122</f>
        <v>0</v>
      </c>
      <c r="G127" s="28">
        <f>F126*350+F127</f>
        <v>0</v>
      </c>
    </row>
    <row r="128" spans="1:9" ht="48.75" customHeight="1">
      <c r="A128" s="63"/>
      <c r="B128" s="34" t="s">
        <v>6</v>
      </c>
      <c r="C128" s="35" t="s">
        <v>7</v>
      </c>
      <c r="D128" s="64"/>
      <c r="E128" s="64"/>
      <c r="F128" s="39"/>
      <c r="G128" s="28"/>
    </row>
    <row r="129" spans="1:7" ht="51" customHeight="1">
      <c r="A129" s="81" t="s">
        <v>68</v>
      </c>
      <c r="B129" s="81"/>
      <c r="C129" s="81"/>
      <c r="D129" s="21">
        <f t="shared" ref="D129:D134" si="0">B129*C129</f>
        <v>0</v>
      </c>
      <c r="E129" s="21">
        <f t="shared" ref="E129:E134" si="1">D129*300</f>
        <v>0</v>
      </c>
      <c r="F129" s="24">
        <v>0</v>
      </c>
    </row>
    <row r="130" spans="1:7" ht="15.75">
      <c r="A130" s="82" t="s">
        <v>72</v>
      </c>
      <c r="B130" s="83"/>
      <c r="C130" s="83"/>
      <c r="D130" s="21">
        <f t="shared" si="0"/>
        <v>0</v>
      </c>
      <c r="E130" s="21">
        <f t="shared" si="1"/>
        <v>0</v>
      </c>
      <c r="F130" s="24">
        <v>0</v>
      </c>
    </row>
    <row r="131" spans="1:7" ht="15.75">
      <c r="A131" s="81" t="s">
        <v>69</v>
      </c>
      <c r="B131" s="81"/>
      <c r="C131" s="81"/>
      <c r="D131" s="49"/>
      <c r="E131" s="49"/>
      <c r="F131" s="24">
        <v>0</v>
      </c>
    </row>
    <row r="132" spans="1:7" ht="15.75">
      <c r="A132" s="84" t="s">
        <v>39</v>
      </c>
      <c r="B132" s="84"/>
      <c r="C132" s="84"/>
      <c r="D132" s="21">
        <f t="shared" si="0"/>
        <v>0</v>
      </c>
      <c r="E132" s="21">
        <f t="shared" si="1"/>
        <v>0</v>
      </c>
      <c r="F132" s="24">
        <v>0</v>
      </c>
    </row>
    <row r="133" spans="1:7" ht="15.75">
      <c r="A133" s="85" t="s">
        <v>70</v>
      </c>
      <c r="B133" s="85"/>
      <c r="C133" s="85"/>
      <c r="D133" s="21">
        <f t="shared" si="0"/>
        <v>0</v>
      </c>
      <c r="E133" s="21">
        <f t="shared" si="1"/>
        <v>0</v>
      </c>
      <c r="F133" s="24">
        <v>0</v>
      </c>
    </row>
    <row r="134" spans="1:7" ht="15.75">
      <c r="A134" s="85" t="s">
        <v>41</v>
      </c>
      <c r="B134" s="85"/>
      <c r="C134" s="85"/>
      <c r="D134" s="21">
        <f t="shared" si="0"/>
        <v>0</v>
      </c>
      <c r="E134" s="21">
        <f t="shared" si="1"/>
        <v>0</v>
      </c>
      <c r="F134" s="24">
        <v>0</v>
      </c>
    </row>
    <row r="135" spans="1:7" ht="37.5" customHeight="1">
      <c r="A135" s="78" t="s">
        <v>21</v>
      </c>
      <c r="B135" s="79"/>
      <c r="C135" s="79"/>
      <c r="D135" s="47"/>
      <c r="E135" s="47"/>
      <c r="F135" s="37">
        <v>0</v>
      </c>
      <c r="G135" s="29">
        <f>F135*350</f>
        <v>0</v>
      </c>
    </row>
    <row r="136" spans="1:7" ht="63.75" customHeight="1">
      <c r="A136" s="74" t="s">
        <v>49</v>
      </c>
      <c r="B136" s="74"/>
      <c r="C136" s="74"/>
      <c r="G136" s="32">
        <f>F134+F133+F132+F130+F129+G127+G114+G105+G98+G90+G82+G73+G115+G135+F131</f>
        <v>0</v>
      </c>
    </row>
    <row r="137" spans="1:7" s="21" customFormat="1" ht="15.75" customHeight="1">
      <c r="A137" s="92" t="s">
        <v>64</v>
      </c>
      <c r="B137" s="92"/>
      <c r="C137" s="92"/>
      <c r="F137" s="23"/>
      <c r="G137" s="26"/>
    </row>
    <row r="138" spans="1:7" s="21" customFormat="1" ht="15.75" customHeight="1">
      <c r="A138" s="93" t="s">
        <v>57</v>
      </c>
      <c r="B138" s="93"/>
      <c r="C138" s="93"/>
      <c r="F138" s="24">
        <v>0</v>
      </c>
      <c r="G138" s="26"/>
    </row>
    <row r="139" spans="1:7" s="21" customFormat="1" ht="15.75" customHeight="1">
      <c r="A139" s="93" t="s">
        <v>58</v>
      </c>
      <c r="B139" s="93"/>
      <c r="C139" s="93"/>
      <c r="F139" s="24">
        <v>0</v>
      </c>
      <c r="G139" s="26"/>
    </row>
    <row r="140" spans="1:7" s="21" customFormat="1" ht="15.75" customHeight="1">
      <c r="A140" s="93" t="s">
        <v>59</v>
      </c>
      <c r="B140" s="93"/>
      <c r="C140" s="93"/>
      <c r="F140" s="24">
        <v>0</v>
      </c>
      <c r="G140" s="26"/>
    </row>
    <row r="141" spans="1:7" s="21" customFormat="1" ht="15.75" customHeight="1">
      <c r="A141" s="93" t="s">
        <v>60</v>
      </c>
      <c r="B141" s="93"/>
      <c r="C141" s="93"/>
      <c r="F141" s="24">
        <v>0</v>
      </c>
      <c r="G141" s="26"/>
    </row>
    <row r="142" spans="1:7" s="21" customFormat="1" ht="18.75">
      <c r="A142" s="98" t="s">
        <v>61</v>
      </c>
      <c r="B142" s="98"/>
      <c r="C142" s="98"/>
      <c r="F142" s="25">
        <f>F141+F140+F139+F138</f>
        <v>0</v>
      </c>
      <c r="G142" s="26"/>
    </row>
    <row r="143" spans="1:7" s="21" customFormat="1" ht="15.75" customHeight="1">
      <c r="A143" s="71"/>
      <c r="B143" s="71"/>
      <c r="C143" s="71"/>
      <c r="D143" s="71"/>
      <c r="E143" s="71"/>
      <c r="F143" s="71"/>
      <c r="G143" s="71"/>
    </row>
    <row r="144" spans="1:7" s="21" customFormat="1" ht="26.25">
      <c r="A144" s="96" t="s">
        <v>61</v>
      </c>
      <c r="B144" s="96"/>
      <c r="C144" s="96"/>
      <c r="D144" s="96"/>
      <c r="E144" s="96"/>
      <c r="F144" s="96"/>
      <c r="G144" s="46">
        <f>F142</f>
        <v>0</v>
      </c>
    </row>
    <row r="145" spans="1:7" s="21" customFormat="1" ht="26.25">
      <c r="A145" s="97" t="s">
        <v>62</v>
      </c>
      <c r="B145" s="97"/>
      <c r="C145" s="97"/>
      <c r="D145" s="97"/>
      <c r="E145" s="97"/>
      <c r="F145" s="97"/>
      <c r="G145" s="46">
        <f>G136</f>
        <v>0</v>
      </c>
    </row>
    <row r="146" spans="1:7" s="21" customFormat="1">
      <c r="B146" s="27"/>
      <c r="C146" s="27"/>
      <c r="F146" s="23"/>
      <c r="G146" s="26"/>
    </row>
    <row r="147" spans="1:7" s="21" customFormat="1">
      <c r="B147" s="27"/>
      <c r="C147" s="27"/>
      <c r="F147" s="23"/>
      <c r="G147" s="26"/>
    </row>
    <row r="148" spans="1:7" s="21" customFormat="1">
      <c r="B148" s="27"/>
      <c r="C148" s="27"/>
      <c r="F148" s="23"/>
      <c r="G148" s="26"/>
    </row>
    <row r="149" spans="1:7" s="21" customFormat="1">
      <c r="B149" s="27"/>
      <c r="C149" s="27"/>
      <c r="F149" s="23"/>
      <c r="G149" s="26"/>
    </row>
    <row r="150" spans="1:7" s="21" customFormat="1">
      <c r="B150" s="27"/>
      <c r="C150" s="27"/>
      <c r="F150" s="23"/>
      <c r="G150" s="26"/>
    </row>
    <row r="151" spans="1:7" s="21" customFormat="1">
      <c r="B151" s="27"/>
      <c r="C151" s="27"/>
      <c r="F151" s="23"/>
      <c r="G151" s="26"/>
    </row>
    <row r="152" spans="1:7" s="21" customFormat="1">
      <c r="B152" s="27"/>
      <c r="C152" s="27"/>
      <c r="F152" s="23"/>
      <c r="G152" s="26"/>
    </row>
    <row r="153" spans="1:7" s="21" customFormat="1">
      <c r="B153" s="27"/>
      <c r="C153" s="27"/>
      <c r="F153" s="23"/>
      <c r="G153" s="26"/>
    </row>
    <row r="154" spans="1:7" s="21" customFormat="1">
      <c r="B154" s="27"/>
      <c r="C154" s="27"/>
      <c r="F154" s="23"/>
      <c r="G154" s="26"/>
    </row>
    <row r="155" spans="1:7" s="21" customFormat="1">
      <c r="B155" s="27"/>
      <c r="C155" s="27"/>
      <c r="F155" s="23"/>
      <c r="G155" s="26"/>
    </row>
    <row r="156" spans="1:7" s="21" customFormat="1">
      <c r="B156" s="27"/>
      <c r="C156" s="27"/>
      <c r="F156" s="23"/>
      <c r="G156" s="26"/>
    </row>
    <row r="157" spans="1:7" s="21" customFormat="1">
      <c r="B157" s="27"/>
      <c r="C157" s="27"/>
      <c r="F157" s="23"/>
      <c r="G157" s="26"/>
    </row>
    <row r="158" spans="1:7" s="21" customFormat="1">
      <c r="B158" s="27"/>
      <c r="C158" s="27"/>
      <c r="F158" s="23"/>
      <c r="G158" s="26"/>
    </row>
    <row r="159" spans="1:7" s="21" customFormat="1">
      <c r="B159" s="27"/>
      <c r="C159" s="27"/>
      <c r="F159" s="23"/>
      <c r="G159" s="26"/>
    </row>
    <row r="160" spans="1:7" s="21" customFormat="1">
      <c r="B160" s="27"/>
      <c r="C160" s="27"/>
      <c r="F160" s="23"/>
      <c r="G160" s="26"/>
    </row>
    <row r="161" spans="2:7" s="21" customFormat="1">
      <c r="B161" s="27"/>
      <c r="C161" s="27"/>
      <c r="F161" s="23"/>
      <c r="G161" s="26"/>
    </row>
    <row r="162" spans="2:7" s="21" customFormat="1">
      <c r="B162" s="27"/>
      <c r="C162" s="27"/>
      <c r="F162" s="23"/>
      <c r="G162" s="26"/>
    </row>
    <row r="163" spans="2:7" s="21" customFormat="1">
      <c r="B163" s="27"/>
      <c r="C163" s="27"/>
      <c r="F163" s="23"/>
      <c r="G163" s="26"/>
    </row>
    <row r="164" spans="2:7" s="21" customFormat="1">
      <c r="B164" s="27"/>
      <c r="C164" s="27"/>
      <c r="F164" s="23"/>
      <c r="G164" s="26"/>
    </row>
    <row r="165" spans="2:7" s="21" customFormat="1">
      <c r="B165" s="27"/>
      <c r="C165" s="27"/>
      <c r="F165" s="23"/>
      <c r="G165" s="26"/>
    </row>
    <row r="166" spans="2:7" s="21" customFormat="1">
      <c r="B166" s="27"/>
      <c r="C166" s="27"/>
      <c r="F166" s="23"/>
      <c r="G166" s="26"/>
    </row>
    <row r="167" spans="2:7" s="21" customFormat="1">
      <c r="B167" s="27"/>
      <c r="C167" s="27"/>
      <c r="F167" s="23"/>
      <c r="G167" s="26"/>
    </row>
    <row r="168" spans="2:7" s="21" customFormat="1">
      <c r="B168" s="27"/>
      <c r="C168" s="27"/>
      <c r="F168" s="23"/>
      <c r="G168" s="26"/>
    </row>
    <row r="169" spans="2:7" s="21" customFormat="1">
      <c r="B169" s="27"/>
      <c r="C169" s="27"/>
      <c r="F169" s="23"/>
      <c r="G169" s="26"/>
    </row>
    <row r="170" spans="2:7" s="21" customFormat="1">
      <c r="B170" s="27"/>
      <c r="C170" s="27"/>
      <c r="F170" s="23"/>
      <c r="G170" s="26"/>
    </row>
    <row r="171" spans="2:7" s="21" customFormat="1">
      <c r="B171" s="27"/>
      <c r="C171" s="27"/>
      <c r="F171" s="23"/>
      <c r="G171" s="26"/>
    </row>
    <row r="172" spans="2:7" s="21" customFormat="1">
      <c r="B172" s="27"/>
      <c r="C172" s="27"/>
      <c r="F172" s="23"/>
      <c r="G172" s="26"/>
    </row>
    <row r="173" spans="2:7" s="21" customFormat="1">
      <c r="B173" s="27"/>
      <c r="C173" s="27"/>
      <c r="F173" s="23"/>
      <c r="G173" s="26"/>
    </row>
    <row r="174" spans="2:7" s="21" customFormat="1">
      <c r="B174" s="27"/>
      <c r="C174" s="27"/>
      <c r="F174" s="23"/>
      <c r="G174" s="26"/>
    </row>
    <row r="175" spans="2:7" s="21" customFormat="1">
      <c r="B175" s="27"/>
      <c r="C175" s="27"/>
      <c r="F175" s="23"/>
      <c r="G175" s="26"/>
    </row>
    <row r="176" spans="2:7" s="21" customFormat="1">
      <c r="B176" s="27"/>
      <c r="C176" s="27"/>
      <c r="F176" s="23"/>
      <c r="G176" s="26"/>
    </row>
    <row r="177" spans="2:7" s="21" customFormat="1">
      <c r="B177" s="27"/>
      <c r="C177" s="27"/>
      <c r="F177" s="23"/>
      <c r="G177" s="26"/>
    </row>
    <row r="178" spans="2:7" s="21" customFormat="1">
      <c r="B178" s="27"/>
      <c r="C178" s="27"/>
      <c r="F178" s="23"/>
      <c r="G178" s="26"/>
    </row>
    <row r="179" spans="2:7" s="21" customFormat="1">
      <c r="B179" s="27"/>
      <c r="C179" s="27"/>
      <c r="F179" s="23"/>
      <c r="G179" s="26"/>
    </row>
    <row r="180" spans="2:7" s="21" customFormat="1">
      <c r="B180" s="27"/>
      <c r="C180" s="27"/>
      <c r="F180" s="23"/>
      <c r="G180" s="26"/>
    </row>
    <row r="181" spans="2:7" s="21" customFormat="1">
      <c r="B181" s="27"/>
      <c r="C181" s="27"/>
      <c r="F181" s="23"/>
      <c r="G181" s="26"/>
    </row>
    <row r="182" spans="2:7" s="21" customFormat="1">
      <c r="B182" s="27"/>
      <c r="C182" s="27"/>
      <c r="F182" s="23"/>
      <c r="G182" s="26"/>
    </row>
    <row r="183" spans="2:7" s="21" customFormat="1">
      <c r="B183" s="27"/>
      <c r="C183" s="27"/>
      <c r="F183" s="23"/>
      <c r="G183" s="26"/>
    </row>
    <row r="184" spans="2:7" s="21" customFormat="1">
      <c r="B184" s="27"/>
      <c r="C184" s="27"/>
      <c r="F184" s="23"/>
      <c r="G184" s="26"/>
    </row>
    <row r="185" spans="2:7" s="21" customFormat="1">
      <c r="B185" s="27"/>
      <c r="C185" s="27"/>
      <c r="D185" s="21">
        <f t="shared" ref="D185:D225" si="2">B185*C185</f>
        <v>0</v>
      </c>
      <c r="E185" s="21">
        <f t="shared" ref="E185:E225" si="3">D185*300</f>
        <v>0</v>
      </c>
      <c r="F185" s="23"/>
      <c r="G185" s="26"/>
    </row>
    <row r="186" spans="2:7" s="21" customFormat="1">
      <c r="B186" s="27"/>
      <c r="C186" s="27"/>
      <c r="D186" s="21">
        <f t="shared" si="2"/>
        <v>0</v>
      </c>
      <c r="E186" s="21">
        <f t="shared" si="3"/>
        <v>0</v>
      </c>
      <c r="F186" s="23"/>
      <c r="G186" s="26"/>
    </row>
    <row r="187" spans="2:7" s="21" customFormat="1">
      <c r="B187" s="27"/>
      <c r="C187" s="27"/>
      <c r="D187" s="21">
        <f t="shared" si="2"/>
        <v>0</v>
      </c>
      <c r="E187" s="21">
        <f t="shared" si="3"/>
        <v>0</v>
      </c>
      <c r="F187" s="23"/>
      <c r="G187" s="26"/>
    </row>
    <row r="188" spans="2:7" s="21" customFormat="1">
      <c r="B188" s="27"/>
      <c r="C188" s="27"/>
      <c r="D188" s="21">
        <f t="shared" si="2"/>
        <v>0</v>
      </c>
      <c r="E188" s="21">
        <f t="shared" si="3"/>
        <v>0</v>
      </c>
      <c r="F188" s="23"/>
      <c r="G188" s="26"/>
    </row>
    <row r="189" spans="2:7" s="21" customFormat="1">
      <c r="B189" s="27"/>
      <c r="C189" s="27"/>
      <c r="D189" s="21">
        <f t="shared" si="2"/>
        <v>0</v>
      </c>
      <c r="E189" s="21">
        <f t="shared" si="3"/>
        <v>0</v>
      </c>
      <c r="F189" s="23"/>
      <c r="G189" s="26"/>
    </row>
    <row r="190" spans="2:7" s="21" customFormat="1">
      <c r="B190" s="27"/>
      <c r="C190" s="27"/>
      <c r="D190" s="21">
        <f t="shared" si="2"/>
        <v>0</v>
      </c>
      <c r="E190" s="21">
        <f t="shared" si="3"/>
        <v>0</v>
      </c>
      <c r="F190" s="23"/>
      <c r="G190" s="26"/>
    </row>
    <row r="191" spans="2:7" s="21" customFormat="1">
      <c r="B191" s="27"/>
      <c r="C191" s="27"/>
      <c r="D191" s="21">
        <f t="shared" si="2"/>
        <v>0</v>
      </c>
      <c r="E191" s="21">
        <f t="shared" si="3"/>
        <v>0</v>
      </c>
      <c r="F191" s="23"/>
      <c r="G191" s="26"/>
    </row>
    <row r="192" spans="2:7" s="21" customFormat="1">
      <c r="B192" s="27"/>
      <c r="C192" s="27"/>
      <c r="D192" s="21">
        <f t="shared" si="2"/>
        <v>0</v>
      </c>
      <c r="E192" s="21">
        <f t="shared" si="3"/>
        <v>0</v>
      </c>
      <c r="F192" s="23"/>
      <c r="G192" s="26"/>
    </row>
    <row r="193" spans="2:7" s="21" customFormat="1">
      <c r="B193" s="27"/>
      <c r="C193" s="27"/>
      <c r="D193" s="21">
        <f t="shared" si="2"/>
        <v>0</v>
      </c>
      <c r="E193" s="21">
        <f t="shared" si="3"/>
        <v>0</v>
      </c>
      <c r="F193" s="23"/>
      <c r="G193" s="26"/>
    </row>
    <row r="194" spans="2:7" s="21" customFormat="1">
      <c r="B194" s="27"/>
      <c r="C194" s="27"/>
      <c r="D194" s="21">
        <f t="shared" si="2"/>
        <v>0</v>
      </c>
      <c r="E194" s="21">
        <f t="shared" si="3"/>
        <v>0</v>
      </c>
      <c r="F194" s="23"/>
      <c r="G194" s="26"/>
    </row>
    <row r="195" spans="2:7" s="21" customFormat="1">
      <c r="B195" s="27"/>
      <c r="C195" s="27"/>
      <c r="D195" s="21">
        <f t="shared" si="2"/>
        <v>0</v>
      </c>
      <c r="E195" s="21">
        <f t="shared" si="3"/>
        <v>0</v>
      </c>
      <c r="F195" s="23"/>
      <c r="G195" s="26"/>
    </row>
    <row r="196" spans="2:7" s="21" customFormat="1">
      <c r="B196" s="27"/>
      <c r="C196" s="27"/>
      <c r="D196" s="21">
        <f t="shared" si="2"/>
        <v>0</v>
      </c>
      <c r="E196" s="21">
        <f t="shared" si="3"/>
        <v>0</v>
      </c>
      <c r="F196" s="23"/>
      <c r="G196" s="26"/>
    </row>
    <row r="197" spans="2:7" s="21" customFormat="1">
      <c r="B197" s="27"/>
      <c r="C197" s="27"/>
      <c r="D197" s="21">
        <f t="shared" si="2"/>
        <v>0</v>
      </c>
      <c r="E197" s="21">
        <f t="shared" si="3"/>
        <v>0</v>
      </c>
      <c r="F197" s="23"/>
      <c r="G197" s="26"/>
    </row>
    <row r="198" spans="2:7" s="21" customFormat="1">
      <c r="B198" s="27"/>
      <c r="C198" s="27"/>
      <c r="D198" s="21">
        <f t="shared" si="2"/>
        <v>0</v>
      </c>
      <c r="E198" s="21">
        <f t="shared" si="3"/>
        <v>0</v>
      </c>
      <c r="F198" s="23"/>
      <c r="G198" s="26"/>
    </row>
    <row r="199" spans="2:7" s="21" customFormat="1">
      <c r="B199" s="27"/>
      <c r="C199" s="27"/>
      <c r="D199" s="21">
        <f t="shared" si="2"/>
        <v>0</v>
      </c>
      <c r="E199" s="21">
        <f t="shared" si="3"/>
        <v>0</v>
      </c>
      <c r="F199" s="23"/>
      <c r="G199" s="26"/>
    </row>
    <row r="200" spans="2:7" s="21" customFormat="1">
      <c r="B200" s="27"/>
      <c r="C200" s="27"/>
      <c r="D200" s="21">
        <f t="shared" si="2"/>
        <v>0</v>
      </c>
      <c r="E200" s="21">
        <f t="shared" si="3"/>
        <v>0</v>
      </c>
      <c r="F200" s="23"/>
      <c r="G200" s="26"/>
    </row>
    <row r="201" spans="2:7" s="21" customFormat="1">
      <c r="B201" s="27"/>
      <c r="C201" s="27"/>
      <c r="D201" s="21">
        <f t="shared" si="2"/>
        <v>0</v>
      </c>
      <c r="E201" s="21">
        <f t="shared" si="3"/>
        <v>0</v>
      </c>
      <c r="F201" s="23"/>
      <c r="G201" s="26"/>
    </row>
    <row r="202" spans="2:7" s="21" customFormat="1">
      <c r="B202" s="27"/>
      <c r="C202" s="27"/>
      <c r="D202" s="21">
        <f t="shared" si="2"/>
        <v>0</v>
      </c>
      <c r="E202" s="21">
        <f t="shared" si="3"/>
        <v>0</v>
      </c>
      <c r="F202" s="23"/>
      <c r="G202" s="26"/>
    </row>
    <row r="203" spans="2:7" s="21" customFormat="1">
      <c r="B203" s="27"/>
      <c r="C203" s="27"/>
      <c r="D203" s="21">
        <f t="shared" si="2"/>
        <v>0</v>
      </c>
      <c r="E203" s="21">
        <f t="shared" si="3"/>
        <v>0</v>
      </c>
      <c r="F203" s="23"/>
      <c r="G203" s="26"/>
    </row>
    <row r="204" spans="2:7" s="21" customFormat="1">
      <c r="B204" s="27"/>
      <c r="C204" s="27"/>
      <c r="D204" s="21">
        <f t="shared" si="2"/>
        <v>0</v>
      </c>
      <c r="E204" s="21">
        <f t="shared" si="3"/>
        <v>0</v>
      </c>
      <c r="F204" s="23"/>
      <c r="G204" s="26"/>
    </row>
    <row r="205" spans="2:7" s="21" customFormat="1">
      <c r="B205" s="27"/>
      <c r="C205" s="27"/>
      <c r="D205" s="21">
        <f t="shared" si="2"/>
        <v>0</v>
      </c>
      <c r="E205" s="21">
        <f t="shared" si="3"/>
        <v>0</v>
      </c>
      <c r="F205" s="23"/>
      <c r="G205" s="26"/>
    </row>
    <row r="206" spans="2:7" s="21" customFormat="1">
      <c r="B206" s="27"/>
      <c r="C206" s="27"/>
      <c r="D206" s="21">
        <f t="shared" si="2"/>
        <v>0</v>
      </c>
      <c r="E206" s="21">
        <f t="shared" si="3"/>
        <v>0</v>
      </c>
      <c r="F206" s="23"/>
      <c r="G206" s="26"/>
    </row>
    <row r="207" spans="2:7" s="21" customFormat="1">
      <c r="B207" s="27"/>
      <c r="C207" s="27"/>
      <c r="D207" s="21">
        <f t="shared" si="2"/>
        <v>0</v>
      </c>
      <c r="E207" s="21">
        <f t="shared" si="3"/>
        <v>0</v>
      </c>
      <c r="F207" s="23"/>
      <c r="G207" s="26"/>
    </row>
    <row r="208" spans="2:7" s="21" customFormat="1">
      <c r="B208" s="27"/>
      <c r="C208" s="27"/>
      <c r="D208" s="21">
        <f t="shared" si="2"/>
        <v>0</v>
      </c>
      <c r="E208" s="21">
        <f t="shared" si="3"/>
        <v>0</v>
      </c>
      <c r="F208" s="23"/>
      <c r="G208" s="26"/>
    </row>
    <row r="209" spans="2:7" s="21" customFormat="1">
      <c r="B209" s="27"/>
      <c r="C209" s="27"/>
      <c r="D209" s="21">
        <f t="shared" si="2"/>
        <v>0</v>
      </c>
      <c r="E209" s="21">
        <f t="shared" si="3"/>
        <v>0</v>
      </c>
      <c r="F209" s="23"/>
      <c r="G209" s="26"/>
    </row>
    <row r="210" spans="2:7" s="21" customFormat="1">
      <c r="B210" s="27"/>
      <c r="C210" s="27"/>
      <c r="D210" s="21">
        <f t="shared" si="2"/>
        <v>0</v>
      </c>
      <c r="E210" s="21">
        <f t="shared" si="3"/>
        <v>0</v>
      </c>
      <c r="F210" s="23"/>
      <c r="G210" s="26"/>
    </row>
    <row r="211" spans="2:7" s="21" customFormat="1">
      <c r="B211" s="27"/>
      <c r="C211" s="27"/>
      <c r="D211" s="21">
        <f t="shared" si="2"/>
        <v>0</v>
      </c>
      <c r="E211" s="21">
        <f t="shared" si="3"/>
        <v>0</v>
      </c>
      <c r="F211" s="23"/>
      <c r="G211" s="26"/>
    </row>
    <row r="212" spans="2:7" s="21" customFormat="1">
      <c r="B212" s="27"/>
      <c r="C212" s="27"/>
      <c r="D212" s="21">
        <f t="shared" si="2"/>
        <v>0</v>
      </c>
      <c r="E212" s="21">
        <f t="shared" si="3"/>
        <v>0</v>
      </c>
      <c r="F212" s="23"/>
      <c r="G212" s="26"/>
    </row>
    <row r="213" spans="2:7" s="21" customFormat="1">
      <c r="B213" s="27"/>
      <c r="C213" s="27"/>
      <c r="D213" s="21">
        <f t="shared" si="2"/>
        <v>0</v>
      </c>
      <c r="E213" s="21">
        <f t="shared" si="3"/>
        <v>0</v>
      </c>
      <c r="F213" s="23"/>
      <c r="G213" s="26"/>
    </row>
    <row r="214" spans="2:7" s="21" customFormat="1">
      <c r="B214" s="27"/>
      <c r="C214" s="27"/>
      <c r="D214" s="21">
        <f t="shared" si="2"/>
        <v>0</v>
      </c>
      <c r="E214" s="21">
        <f t="shared" si="3"/>
        <v>0</v>
      </c>
      <c r="F214" s="23"/>
      <c r="G214" s="26"/>
    </row>
    <row r="215" spans="2:7" s="21" customFormat="1">
      <c r="B215" s="27"/>
      <c r="C215" s="27"/>
      <c r="D215" s="21">
        <f t="shared" si="2"/>
        <v>0</v>
      </c>
      <c r="E215" s="21">
        <f t="shared" si="3"/>
        <v>0</v>
      </c>
      <c r="F215" s="23"/>
      <c r="G215" s="26"/>
    </row>
    <row r="216" spans="2:7" s="21" customFormat="1">
      <c r="B216" s="27"/>
      <c r="C216" s="27"/>
      <c r="D216" s="21">
        <f t="shared" si="2"/>
        <v>0</v>
      </c>
      <c r="E216" s="21">
        <f t="shared" si="3"/>
        <v>0</v>
      </c>
      <c r="F216" s="23"/>
      <c r="G216" s="26"/>
    </row>
    <row r="217" spans="2:7" s="21" customFormat="1">
      <c r="B217" s="27"/>
      <c r="C217" s="27"/>
      <c r="D217" s="21">
        <f t="shared" si="2"/>
        <v>0</v>
      </c>
      <c r="E217" s="21">
        <f t="shared" si="3"/>
        <v>0</v>
      </c>
      <c r="F217" s="23"/>
      <c r="G217" s="26"/>
    </row>
    <row r="218" spans="2:7" s="21" customFormat="1">
      <c r="B218" s="27"/>
      <c r="C218" s="27"/>
      <c r="D218" s="21">
        <f t="shared" si="2"/>
        <v>0</v>
      </c>
      <c r="E218" s="21">
        <f t="shared" si="3"/>
        <v>0</v>
      </c>
      <c r="F218" s="23"/>
      <c r="G218" s="26"/>
    </row>
    <row r="219" spans="2:7" s="21" customFormat="1">
      <c r="B219" s="27"/>
      <c r="C219" s="27"/>
      <c r="D219" s="21">
        <f t="shared" si="2"/>
        <v>0</v>
      </c>
      <c r="E219" s="21">
        <f t="shared" si="3"/>
        <v>0</v>
      </c>
      <c r="F219" s="23"/>
      <c r="G219" s="26"/>
    </row>
    <row r="220" spans="2:7" s="21" customFormat="1">
      <c r="B220" s="27"/>
      <c r="C220" s="27"/>
      <c r="D220" s="21">
        <f t="shared" si="2"/>
        <v>0</v>
      </c>
      <c r="E220" s="21">
        <f t="shared" si="3"/>
        <v>0</v>
      </c>
      <c r="F220" s="23"/>
      <c r="G220" s="26"/>
    </row>
    <row r="221" spans="2:7" s="21" customFormat="1">
      <c r="B221" s="27"/>
      <c r="C221" s="27"/>
      <c r="D221" s="21">
        <f t="shared" si="2"/>
        <v>0</v>
      </c>
      <c r="E221" s="21">
        <f t="shared" si="3"/>
        <v>0</v>
      </c>
      <c r="F221" s="23"/>
      <c r="G221" s="26"/>
    </row>
    <row r="222" spans="2:7" s="21" customFormat="1">
      <c r="B222" s="27"/>
      <c r="C222" s="27"/>
      <c r="D222" s="21">
        <f t="shared" si="2"/>
        <v>0</v>
      </c>
      <c r="E222" s="21">
        <f t="shared" si="3"/>
        <v>0</v>
      </c>
      <c r="F222" s="23"/>
      <c r="G222" s="26"/>
    </row>
    <row r="223" spans="2:7" s="21" customFormat="1">
      <c r="B223" s="27"/>
      <c r="C223" s="27"/>
      <c r="D223" s="21">
        <f t="shared" si="2"/>
        <v>0</v>
      </c>
      <c r="E223" s="21">
        <f t="shared" si="3"/>
        <v>0</v>
      </c>
      <c r="F223" s="23"/>
      <c r="G223" s="26"/>
    </row>
    <row r="224" spans="2:7" s="21" customFormat="1">
      <c r="B224" s="27"/>
      <c r="C224" s="27"/>
      <c r="D224" s="21">
        <f t="shared" si="2"/>
        <v>0</v>
      </c>
      <c r="E224" s="21">
        <f t="shared" si="3"/>
        <v>0</v>
      </c>
      <c r="F224" s="23"/>
      <c r="G224" s="26"/>
    </row>
    <row r="225" spans="2:7" s="21" customFormat="1">
      <c r="B225" s="27"/>
      <c r="C225" s="27"/>
      <c r="D225" s="21">
        <f t="shared" si="2"/>
        <v>0</v>
      </c>
      <c r="E225" s="21">
        <f t="shared" si="3"/>
        <v>0</v>
      </c>
      <c r="F225" s="23"/>
      <c r="G225" s="26"/>
    </row>
    <row r="226" spans="2:7" s="21" customFormat="1">
      <c r="B226" s="27"/>
      <c r="C226" s="27"/>
      <c r="D226" s="21">
        <f t="shared" ref="D226:D286" si="4">B226*C226</f>
        <v>0</v>
      </c>
      <c r="E226" s="21">
        <f t="shared" ref="E226:E286" si="5">D226*300</f>
        <v>0</v>
      </c>
      <c r="F226" s="23"/>
      <c r="G226" s="26"/>
    </row>
    <row r="227" spans="2:7" s="21" customFormat="1">
      <c r="B227" s="27"/>
      <c r="C227" s="27"/>
      <c r="D227" s="21">
        <f t="shared" si="4"/>
        <v>0</v>
      </c>
      <c r="E227" s="21">
        <f t="shared" si="5"/>
        <v>0</v>
      </c>
      <c r="F227" s="23"/>
      <c r="G227" s="26"/>
    </row>
    <row r="228" spans="2:7" s="21" customFormat="1">
      <c r="B228" s="27"/>
      <c r="C228" s="27"/>
      <c r="D228" s="21">
        <f t="shared" si="4"/>
        <v>0</v>
      </c>
      <c r="E228" s="21">
        <f t="shared" si="5"/>
        <v>0</v>
      </c>
      <c r="F228" s="23"/>
      <c r="G228" s="26"/>
    </row>
    <row r="229" spans="2:7" s="21" customFormat="1">
      <c r="B229" s="27"/>
      <c r="C229" s="27"/>
      <c r="D229" s="21">
        <f t="shared" si="4"/>
        <v>0</v>
      </c>
      <c r="E229" s="21">
        <f t="shared" si="5"/>
        <v>0</v>
      </c>
      <c r="F229" s="23"/>
      <c r="G229" s="26"/>
    </row>
    <row r="230" spans="2:7" s="21" customFormat="1">
      <c r="B230" s="27"/>
      <c r="C230" s="27"/>
      <c r="D230" s="21">
        <f t="shared" si="4"/>
        <v>0</v>
      </c>
      <c r="E230" s="21">
        <f t="shared" si="5"/>
        <v>0</v>
      </c>
      <c r="F230" s="23"/>
      <c r="G230" s="26"/>
    </row>
    <row r="231" spans="2:7" s="21" customFormat="1">
      <c r="B231" s="27"/>
      <c r="C231" s="27"/>
      <c r="D231" s="21">
        <f t="shared" si="4"/>
        <v>0</v>
      </c>
      <c r="E231" s="21">
        <f t="shared" si="5"/>
        <v>0</v>
      </c>
      <c r="F231" s="23"/>
      <c r="G231" s="26"/>
    </row>
    <row r="232" spans="2:7" s="21" customFormat="1">
      <c r="B232" s="27"/>
      <c r="C232" s="27"/>
      <c r="D232" s="21">
        <f t="shared" si="4"/>
        <v>0</v>
      </c>
      <c r="E232" s="21">
        <f t="shared" si="5"/>
        <v>0</v>
      </c>
      <c r="F232" s="23"/>
      <c r="G232" s="26"/>
    </row>
    <row r="233" spans="2:7" s="21" customFormat="1">
      <c r="B233" s="27"/>
      <c r="C233" s="27"/>
      <c r="D233" s="21">
        <f t="shared" si="4"/>
        <v>0</v>
      </c>
      <c r="E233" s="21">
        <f t="shared" si="5"/>
        <v>0</v>
      </c>
      <c r="F233" s="23"/>
      <c r="G233" s="26"/>
    </row>
    <row r="234" spans="2:7" s="21" customFormat="1">
      <c r="B234" s="27"/>
      <c r="C234" s="27"/>
      <c r="D234" s="21">
        <f t="shared" si="4"/>
        <v>0</v>
      </c>
      <c r="E234" s="21">
        <f t="shared" si="5"/>
        <v>0</v>
      </c>
      <c r="F234" s="23"/>
      <c r="G234" s="26"/>
    </row>
    <row r="235" spans="2:7" s="21" customFormat="1">
      <c r="B235" s="27"/>
      <c r="C235" s="27"/>
      <c r="D235" s="21">
        <f t="shared" si="4"/>
        <v>0</v>
      </c>
      <c r="E235" s="21">
        <f t="shared" si="5"/>
        <v>0</v>
      </c>
      <c r="F235" s="23"/>
      <c r="G235" s="26"/>
    </row>
    <row r="236" spans="2:7" s="21" customFormat="1">
      <c r="B236" s="27"/>
      <c r="C236" s="27"/>
      <c r="D236" s="21">
        <f t="shared" si="4"/>
        <v>0</v>
      </c>
      <c r="E236" s="21">
        <f t="shared" si="5"/>
        <v>0</v>
      </c>
      <c r="F236" s="23"/>
      <c r="G236" s="26"/>
    </row>
    <row r="237" spans="2:7" s="21" customFormat="1">
      <c r="B237" s="27"/>
      <c r="C237" s="27"/>
      <c r="D237" s="21">
        <f t="shared" si="4"/>
        <v>0</v>
      </c>
      <c r="E237" s="21">
        <f t="shared" si="5"/>
        <v>0</v>
      </c>
      <c r="F237" s="23"/>
      <c r="G237" s="26"/>
    </row>
    <row r="238" spans="2:7" s="21" customFormat="1">
      <c r="B238" s="27"/>
      <c r="C238" s="27"/>
      <c r="D238" s="21">
        <f t="shared" si="4"/>
        <v>0</v>
      </c>
      <c r="E238" s="21">
        <f t="shared" si="5"/>
        <v>0</v>
      </c>
      <c r="F238" s="23"/>
      <c r="G238" s="26"/>
    </row>
    <row r="239" spans="2:7" s="21" customFormat="1">
      <c r="B239" s="27"/>
      <c r="C239" s="27"/>
      <c r="D239" s="21">
        <f t="shared" si="4"/>
        <v>0</v>
      </c>
      <c r="E239" s="21">
        <f t="shared" si="5"/>
        <v>0</v>
      </c>
      <c r="F239" s="23"/>
      <c r="G239" s="26"/>
    </row>
    <row r="240" spans="2:7" s="21" customFormat="1">
      <c r="B240" s="27"/>
      <c r="C240" s="27"/>
      <c r="D240" s="21">
        <f t="shared" si="4"/>
        <v>0</v>
      </c>
      <c r="E240" s="21">
        <f t="shared" si="5"/>
        <v>0</v>
      </c>
      <c r="F240" s="23"/>
      <c r="G240" s="26"/>
    </row>
    <row r="241" spans="2:7" s="21" customFormat="1">
      <c r="B241" s="27"/>
      <c r="C241" s="27"/>
      <c r="D241" s="21">
        <f t="shared" si="4"/>
        <v>0</v>
      </c>
      <c r="E241" s="21">
        <f t="shared" si="5"/>
        <v>0</v>
      </c>
      <c r="F241" s="23"/>
      <c r="G241" s="26"/>
    </row>
    <row r="242" spans="2:7" s="21" customFormat="1">
      <c r="B242" s="27"/>
      <c r="C242" s="27"/>
      <c r="D242" s="21">
        <f t="shared" si="4"/>
        <v>0</v>
      </c>
      <c r="E242" s="21">
        <f t="shared" si="5"/>
        <v>0</v>
      </c>
      <c r="F242" s="23"/>
      <c r="G242" s="26"/>
    </row>
    <row r="243" spans="2:7" s="21" customFormat="1">
      <c r="B243" s="27"/>
      <c r="C243" s="27"/>
      <c r="D243" s="21">
        <f t="shared" si="4"/>
        <v>0</v>
      </c>
      <c r="E243" s="21">
        <f t="shared" si="5"/>
        <v>0</v>
      </c>
      <c r="F243" s="23"/>
      <c r="G243" s="26"/>
    </row>
    <row r="244" spans="2:7" s="21" customFormat="1">
      <c r="B244" s="27"/>
      <c r="C244" s="27"/>
      <c r="D244" s="21">
        <f t="shared" si="4"/>
        <v>0</v>
      </c>
      <c r="E244" s="21">
        <f t="shared" si="5"/>
        <v>0</v>
      </c>
      <c r="F244" s="23"/>
      <c r="G244" s="26"/>
    </row>
    <row r="245" spans="2:7" s="21" customFormat="1">
      <c r="B245" s="27"/>
      <c r="C245" s="27"/>
      <c r="D245" s="21">
        <f t="shared" si="4"/>
        <v>0</v>
      </c>
      <c r="E245" s="21">
        <f t="shared" si="5"/>
        <v>0</v>
      </c>
      <c r="F245" s="23"/>
      <c r="G245" s="26"/>
    </row>
    <row r="246" spans="2:7" s="21" customFormat="1">
      <c r="B246" s="27"/>
      <c r="C246" s="27"/>
      <c r="D246" s="21">
        <f t="shared" si="4"/>
        <v>0</v>
      </c>
      <c r="E246" s="21">
        <f t="shared" si="5"/>
        <v>0</v>
      </c>
      <c r="F246" s="23"/>
      <c r="G246" s="26"/>
    </row>
    <row r="247" spans="2:7" s="21" customFormat="1">
      <c r="B247" s="27"/>
      <c r="C247" s="27"/>
      <c r="D247" s="21">
        <f t="shared" si="4"/>
        <v>0</v>
      </c>
      <c r="E247" s="21">
        <f t="shared" si="5"/>
        <v>0</v>
      </c>
      <c r="F247" s="23"/>
      <c r="G247" s="26"/>
    </row>
    <row r="248" spans="2:7" s="21" customFormat="1">
      <c r="B248" s="27"/>
      <c r="C248" s="27"/>
      <c r="D248" s="21">
        <f t="shared" si="4"/>
        <v>0</v>
      </c>
      <c r="E248" s="21">
        <f t="shared" si="5"/>
        <v>0</v>
      </c>
      <c r="F248" s="23"/>
      <c r="G248" s="26"/>
    </row>
    <row r="249" spans="2:7" s="21" customFormat="1">
      <c r="B249" s="27"/>
      <c r="C249" s="27"/>
      <c r="D249" s="21">
        <f t="shared" si="4"/>
        <v>0</v>
      </c>
      <c r="E249" s="21">
        <f t="shared" si="5"/>
        <v>0</v>
      </c>
      <c r="F249" s="23"/>
      <c r="G249" s="26"/>
    </row>
    <row r="250" spans="2:7" s="21" customFormat="1">
      <c r="B250" s="27"/>
      <c r="C250" s="27"/>
      <c r="D250" s="21">
        <f t="shared" si="4"/>
        <v>0</v>
      </c>
      <c r="E250" s="21">
        <f t="shared" si="5"/>
        <v>0</v>
      </c>
      <c r="F250" s="23"/>
      <c r="G250" s="26"/>
    </row>
    <row r="251" spans="2:7" s="21" customFormat="1">
      <c r="B251" s="27"/>
      <c r="C251" s="27"/>
      <c r="D251" s="21">
        <f t="shared" si="4"/>
        <v>0</v>
      </c>
      <c r="E251" s="21">
        <f t="shared" si="5"/>
        <v>0</v>
      </c>
      <c r="F251" s="23"/>
      <c r="G251" s="26"/>
    </row>
    <row r="252" spans="2:7" s="21" customFormat="1">
      <c r="B252" s="27"/>
      <c r="C252" s="27"/>
      <c r="D252" s="21">
        <f t="shared" si="4"/>
        <v>0</v>
      </c>
      <c r="E252" s="21">
        <f t="shared" si="5"/>
        <v>0</v>
      </c>
      <c r="F252" s="23"/>
      <c r="G252" s="26"/>
    </row>
    <row r="253" spans="2:7" s="21" customFormat="1">
      <c r="B253" s="27"/>
      <c r="C253" s="27"/>
      <c r="D253" s="21">
        <f t="shared" si="4"/>
        <v>0</v>
      </c>
      <c r="E253" s="21">
        <f t="shared" si="5"/>
        <v>0</v>
      </c>
      <c r="F253" s="23"/>
      <c r="G253" s="26"/>
    </row>
    <row r="254" spans="2:7" s="21" customFormat="1">
      <c r="B254" s="27"/>
      <c r="C254" s="27"/>
      <c r="D254" s="21">
        <f t="shared" si="4"/>
        <v>0</v>
      </c>
      <c r="E254" s="21">
        <f t="shared" si="5"/>
        <v>0</v>
      </c>
      <c r="F254" s="23"/>
      <c r="G254" s="26"/>
    </row>
    <row r="255" spans="2:7" s="21" customFormat="1">
      <c r="B255" s="27"/>
      <c r="C255" s="27"/>
      <c r="D255" s="21">
        <f t="shared" si="4"/>
        <v>0</v>
      </c>
      <c r="E255" s="21">
        <f t="shared" si="5"/>
        <v>0</v>
      </c>
      <c r="F255" s="23"/>
      <c r="G255" s="26"/>
    </row>
    <row r="256" spans="2:7" s="21" customFormat="1">
      <c r="B256" s="27"/>
      <c r="C256" s="27"/>
      <c r="D256" s="21">
        <f t="shared" si="4"/>
        <v>0</v>
      </c>
      <c r="E256" s="21">
        <f t="shared" si="5"/>
        <v>0</v>
      </c>
      <c r="F256" s="23"/>
      <c r="G256" s="26"/>
    </row>
    <row r="257" spans="2:7" s="21" customFormat="1">
      <c r="B257" s="27"/>
      <c r="C257" s="27"/>
      <c r="D257" s="21">
        <f t="shared" si="4"/>
        <v>0</v>
      </c>
      <c r="E257" s="21">
        <f t="shared" si="5"/>
        <v>0</v>
      </c>
      <c r="F257" s="23"/>
      <c r="G257" s="26"/>
    </row>
    <row r="258" spans="2:7" s="21" customFormat="1">
      <c r="B258" s="27"/>
      <c r="C258" s="27"/>
      <c r="D258" s="21">
        <f t="shared" si="4"/>
        <v>0</v>
      </c>
      <c r="E258" s="21">
        <f t="shared" si="5"/>
        <v>0</v>
      </c>
      <c r="F258" s="23"/>
      <c r="G258" s="26"/>
    </row>
    <row r="259" spans="2:7" s="21" customFormat="1">
      <c r="B259" s="27"/>
      <c r="C259" s="27"/>
      <c r="D259" s="21">
        <f t="shared" si="4"/>
        <v>0</v>
      </c>
      <c r="E259" s="21">
        <f t="shared" si="5"/>
        <v>0</v>
      </c>
      <c r="F259" s="23"/>
      <c r="G259" s="26"/>
    </row>
    <row r="260" spans="2:7" s="21" customFormat="1">
      <c r="B260" s="27"/>
      <c r="C260" s="27"/>
      <c r="D260" s="21">
        <f t="shared" si="4"/>
        <v>0</v>
      </c>
      <c r="E260" s="21">
        <f t="shared" si="5"/>
        <v>0</v>
      </c>
      <c r="F260" s="23"/>
      <c r="G260" s="26"/>
    </row>
    <row r="261" spans="2:7" s="21" customFormat="1">
      <c r="B261" s="27"/>
      <c r="C261" s="27"/>
      <c r="D261" s="21">
        <f t="shared" si="4"/>
        <v>0</v>
      </c>
      <c r="E261" s="21">
        <f t="shared" si="5"/>
        <v>0</v>
      </c>
      <c r="F261" s="23"/>
      <c r="G261" s="26"/>
    </row>
    <row r="262" spans="2:7" s="21" customFormat="1">
      <c r="B262" s="27"/>
      <c r="C262" s="27"/>
      <c r="D262" s="21">
        <f t="shared" si="4"/>
        <v>0</v>
      </c>
      <c r="E262" s="21">
        <f t="shared" si="5"/>
        <v>0</v>
      </c>
      <c r="F262" s="23"/>
      <c r="G262" s="26"/>
    </row>
    <row r="263" spans="2:7" s="21" customFormat="1">
      <c r="B263" s="27"/>
      <c r="C263" s="27"/>
      <c r="D263" s="21">
        <f t="shared" si="4"/>
        <v>0</v>
      </c>
      <c r="E263" s="21">
        <f t="shared" si="5"/>
        <v>0</v>
      </c>
      <c r="F263" s="23"/>
      <c r="G263" s="26"/>
    </row>
    <row r="264" spans="2:7" s="21" customFormat="1">
      <c r="B264" s="27"/>
      <c r="C264" s="27"/>
      <c r="D264" s="21">
        <f t="shared" si="4"/>
        <v>0</v>
      </c>
      <c r="E264" s="21">
        <f t="shared" si="5"/>
        <v>0</v>
      </c>
      <c r="F264" s="23"/>
      <c r="G264" s="26"/>
    </row>
    <row r="265" spans="2:7" s="21" customFormat="1">
      <c r="B265" s="27"/>
      <c r="C265" s="27"/>
      <c r="D265" s="21">
        <f t="shared" si="4"/>
        <v>0</v>
      </c>
      <c r="E265" s="21">
        <f t="shared" si="5"/>
        <v>0</v>
      </c>
      <c r="F265" s="23"/>
      <c r="G265" s="26"/>
    </row>
    <row r="266" spans="2:7" s="21" customFormat="1">
      <c r="B266" s="27"/>
      <c r="C266" s="27"/>
      <c r="D266" s="21">
        <f t="shared" si="4"/>
        <v>0</v>
      </c>
      <c r="E266" s="21">
        <f t="shared" si="5"/>
        <v>0</v>
      </c>
      <c r="F266" s="23"/>
      <c r="G266" s="26"/>
    </row>
    <row r="267" spans="2:7" s="21" customFormat="1">
      <c r="B267" s="27"/>
      <c r="C267" s="27"/>
      <c r="D267" s="21">
        <f t="shared" si="4"/>
        <v>0</v>
      </c>
      <c r="E267" s="21">
        <f t="shared" si="5"/>
        <v>0</v>
      </c>
      <c r="F267" s="23"/>
      <c r="G267" s="26"/>
    </row>
    <row r="268" spans="2:7" s="21" customFormat="1">
      <c r="B268" s="27"/>
      <c r="C268" s="27"/>
      <c r="D268" s="21">
        <f t="shared" si="4"/>
        <v>0</v>
      </c>
      <c r="E268" s="21">
        <f t="shared" si="5"/>
        <v>0</v>
      </c>
      <c r="F268" s="23"/>
      <c r="G268" s="26"/>
    </row>
    <row r="269" spans="2:7" s="21" customFormat="1">
      <c r="B269" s="27"/>
      <c r="C269" s="27"/>
      <c r="D269" s="21">
        <f t="shared" si="4"/>
        <v>0</v>
      </c>
      <c r="E269" s="21">
        <f t="shared" si="5"/>
        <v>0</v>
      </c>
      <c r="F269" s="23"/>
      <c r="G269" s="26"/>
    </row>
    <row r="270" spans="2:7" s="21" customFormat="1">
      <c r="B270" s="27"/>
      <c r="C270" s="27"/>
      <c r="D270" s="21">
        <f t="shared" si="4"/>
        <v>0</v>
      </c>
      <c r="E270" s="21">
        <f t="shared" si="5"/>
        <v>0</v>
      </c>
      <c r="F270" s="23"/>
      <c r="G270" s="26"/>
    </row>
    <row r="271" spans="2:7" s="21" customFormat="1">
      <c r="B271" s="27"/>
      <c r="C271" s="27"/>
      <c r="D271" s="21">
        <f t="shared" si="4"/>
        <v>0</v>
      </c>
      <c r="E271" s="21">
        <f t="shared" si="5"/>
        <v>0</v>
      </c>
      <c r="F271" s="23"/>
      <c r="G271" s="26"/>
    </row>
    <row r="272" spans="2:7" s="21" customFormat="1">
      <c r="B272" s="27"/>
      <c r="C272" s="27"/>
      <c r="D272" s="21">
        <f t="shared" si="4"/>
        <v>0</v>
      </c>
      <c r="E272" s="21">
        <f t="shared" si="5"/>
        <v>0</v>
      </c>
      <c r="F272" s="23"/>
      <c r="G272" s="26"/>
    </row>
    <row r="273" spans="2:7" s="21" customFormat="1">
      <c r="B273" s="27"/>
      <c r="C273" s="27"/>
      <c r="D273" s="21">
        <f t="shared" si="4"/>
        <v>0</v>
      </c>
      <c r="E273" s="21">
        <f t="shared" si="5"/>
        <v>0</v>
      </c>
      <c r="F273" s="23"/>
      <c r="G273" s="26"/>
    </row>
    <row r="274" spans="2:7" s="21" customFormat="1">
      <c r="B274" s="27"/>
      <c r="C274" s="27"/>
      <c r="D274" s="21">
        <f t="shared" si="4"/>
        <v>0</v>
      </c>
      <c r="E274" s="21">
        <f t="shared" si="5"/>
        <v>0</v>
      </c>
      <c r="F274" s="23"/>
      <c r="G274" s="26"/>
    </row>
    <row r="275" spans="2:7" s="21" customFormat="1">
      <c r="B275" s="27"/>
      <c r="C275" s="27"/>
      <c r="D275" s="21">
        <f t="shared" si="4"/>
        <v>0</v>
      </c>
      <c r="E275" s="21">
        <f t="shared" si="5"/>
        <v>0</v>
      </c>
      <c r="F275" s="23"/>
      <c r="G275" s="26"/>
    </row>
    <row r="276" spans="2:7" s="21" customFormat="1">
      <c r="B276" s="27"/>
      <c r="C276" s="27"/>
      <c r="D276" s="21">
        <f t="shared" si="4"/>
        <v>0</v>
      </c>
      <c r="E276" s="21">
        <f t="shared" si="5"/>
        <v>0</v>
      </c>
      <c r="F276" s="23"/>
      <c r="G276" s="26"/>
    </row>
    <row r="277" spans="2:7" s="21" customFormat="1">
      <c r="B277" s="27"/>
      <c r="C277" s="27"/>
      <c r="D277" s="21">
        <f t="shared" si="4"/>
        <v>0</v>
      </c>
      <c r="E277" s="21">
        <f t="shared" si="5"/>
        <v>0</v>
      </c>
      <c r="F277" s="23"/>
      <c r="G277" s="26"/>
    </row>
    <row r="278" spans="2:7" s="21" customFormat="1">
      <c r="B278" s="27"/>
      <c r="C278" s="27"/>
      <c r="D278" s="21">
        <f t="shared" si="4"/>
        <v>0</v>
      </c>
      <c r="E278" s="21">
        <f t="shared" si="5"/>
        <v>0</v>
      </c>
      <c r="F278" s="23"/>
      <c r="G278" s="26"/>
    </row>
    <row r="279" spans="2:7" s="21" customFormat="1">
      <c r="B279" s="27"/>
      <c r="C279" s="27"/>
      <c r="D279" s="21">
        <f t="shared" si="4"/>
        <v>0</v>
      </c>
      <c r="E279" s="21">
        <f t="shared" si="5"/>
        <v>0</v>
      </c>
      <c r="F279" s="23"/>
      <c r="G279" s="26"/>
    </row>
    <row r="280" spans="2:7" s="21" customFormat="1">
      <c r="B280" s="27"/>
      <c r="C280" s="27"/>
      <c r="D280" s="21">
        <f t="shared" si="4"/>
        <v>0</v>
      </c>
      <c r="E280" s="21">
        <f t="shared" si="5"/>
        <v>0</v>
      </c>
      <c r="F280" s="23"/>
      <c r="G280" s="26"/>
    </row>
    <row r="281" spans="2:7" s="21" customFormat="1">
      <c r="B281" s="27"/>
      <c r="C281" s="27"/>
      <c r="D281" s="21">
        <f t="shared" si="4"/>
        <v>0</v>
      </c>
      <c r="E281" s="21">
        <f t="shared" si="5"/>
        <v>0</v>
      </c>
      <c r="F281" s="23"/>
      <c r="G281" s="26"/>
    </row>
    <row r="282" spans="2:7" s="21" customFormat="1">
      <c r="B282" s="27"/>
      <c r="C282" s="27"/>
      <c r="D282" s="21">
        <f t="shared" si="4"/>
        <v>0</v>
      </c>
      <c r="E282" s="21">
        <f t="shared" si="5"/>
        <v>0</v>
      </c>
      <c r="F282" s="23"/>
      <c r="G282" s="26"/>
    </row>
    <row r="283" spans="2:7" s="21" customFormat="1">
      <c r="B283" s="27"/>
      <c r="C283" s="27"/>
      <c r="D283" s="21">
        <f t="shared" si="4"/>
        <v>0</v>
      </c>
      <c r="E283" s="21">
        <f t="shared" si="5"/>
        <v>0</v>
      </c>
      <c r="F283" s="23"/>
      <c r="G283" s="26"/>
    </row>
    <row r="284" spans="2:7" s="21" customFormat="1">
      <c r="B284" s="27"/>
      <c r="C284" s="27"/>
      <c r="D284" s="21">
        <f t="shared" si="4"/>
        <v>0</v>
      </c>
      <c r="E284" s="21">
        <f t="shared" si="5"/>
        <v>0</v>
      </c>
      <c r="F284" s="23"/>
      <c r="G284" s="26"/>
    </row>
    <row r="285" spans="2:7" s="21" customFormat="1">
      <c r="B285" s="27"/>
      <c r="C285" s="27"/>
      <c r="D285" s="21">
        <f t="shared" si="4"/>
        <v>0</v>
      </c>
      <c r="E285" s="21">
        <f t="shared" si="5"/>
        <v>0</v>
      </c>
      <c r="F285" s="23"/>
      <c r="G285" s="26"/>
    </row>
    <row r="286" spans="2:7" s="21" customFormat="1">
      <c r="B286" s="27"/>
      <c r="C286" s="27"/>
      <c r="D286" s="21">
        <f t="shared" si="4"/>
        <v>0</v>
      </c>
      <c r="E286" s="21">
        <f t="shared" si="5"/>
        <v>0</v>
      </c>
      <c r="F286" s="23"/>
      <c r="G286" s="26"/>
    </row>
  </sheetData>
  <mergeCells count="124">
    <mergeCell ref="A42:C42"/>
    <mergeCell ref="A44:C44"/>
    <mergeCell ref="A40:C40"/>
    <mergeCell ref="A47:C47"/>
    <mergeCell ref="A52:C52"/>
    <mergeCell ref="A46:C46"/>
    <mergeCell ref="A142:C142"/>
    <mergeCell ref="A143:G143"/>
    <mergeCell ref="G40:G45"/>
    <mergeCell ref="A43:C43"/>
    <mergeCell ref="A121:C121"/>
    <mergeCell ref="A123:C123"/>
    <mergeCell ref="A117:C117"/>
    <mergeCell ref="A118:C118"/>
    <mergeCell ref="A119:C119"/>
    <mergeCell ref="A120:C120"/>
    <mergeCell ref="A89:C89"/>
    <mergeCell ref="A91:C91"/>
    <mergeCell ref="A95:C95"/>
    <mergeCell ref="A96:F96"/>
    <mergeCell ref="A115:C115"/>
    <mergeCell ref="A83:C83"/>
    <mergeCell ref="A87:C87"/>
    <mergeCell ref="A97:C97"/>
    <mergeCell ref="A100:C100"/>
    <mergeCell ref="A102:C102"/>
    <mergeCell ref="A103:F103"/>
    <mergeCell ref="A68:C68"/>
    <mergeCell ref="A69:C69"/>
    <mergeCell ref="A135:C135"/>
    <mergeCell ref="A144:F144"/>
    <mergeCell ref="A145:F145"/>
    <mergeCell ref="A71:F71"/>
    <mergeCell ref="G47:G50"/>
    <mergeCell ref="G52:G55"/>
    <mergeCell ref="G57:G60"/>
    <mergeCell ref="G62:G65"/>
    <mergeCell ref="A137:C137"/>
    <mergeCell ref="A138:C138"/>
    <mergeCell ref="A139:C139"/>
    <mergeCell ref="A140:C140"/>
    <mergeCell ref="A141:C141"/>
    <mergeCell ref="A70:C70"/>
    <mergeCell ref="A48:C48"/>
    <mergeCell ref="A66:C66"/>
    <mergeCell ref="A79:C79"/>
    <mergeCell ref="A80:F80"/>
    <mergeCell ref="A81:C81"/>
    <mergeCell ref="A104:C104"/>
    <mergeCell ref="A88:F88"/>
    <mergeCell ref="G116:G126"/>
    <mergeCell ref="A125:C125"/>
    <mergeCell ref="A126:C126"/>
    <mergeCell ref="A72:C72"/>
    <mergeCell ref="A127:C127"/>
    <mergeCell ref="A64:C64"/>
    <mergeCell ref="A49:C49"/>
    <mergeCell ref="G6:G8"/>
    <mergeCell ref="G10:G13"/>
    <mergeCell ref="G15:G18"/>
    <mergeCell ref="G20:G23"/>
    <mergeCell ref="G25:G28"/>
    <mergeCell ref="A17:C17"/>
    <mergeCell ref="A21:C21"/>
    <mergeCell ref="A22:C22"/>
    <mergeCell ref="A26:C26"/>
    <mergeCell ref="A6:C6"/>
    <mergeCell ref="A7:C7"/>
    <mergeCell ref="A11:C11"/>
    <mergeCell ref="A12:C12"/>
    <mergeCell ref="A16:C16"/>
    <mergeCell ref="A9:C9"/>
    <mergeCell ref="A14:C14"/>
    <mergeCell ref="A10:C10"/>
    <mergeCell ref="A19:C19"/>
    <mergeCell ref="A24:C24"/>
    <mergeCell ref="A20:C20"/>
    <mergeCell ref="A25:C25"/>
    <mergeCell ref="A29:C29"/>
    <mergeCell ref="A34:C34"/>
    <mergeCell ref="A39:C39"/>
    <mergeCell ref="B27:C27"/>
    <mergeCell ref="B32:C32"/>
    <mergeCell ref="G35:G38"/>
    <mergeCell ref="G30:G33"/>
    <mergeCell ref="A31:C31"/>
    <mergeCell ref="A36:C36"/>
    <mergeCell ref="A37:C37"/>
    <mergeCell ref="A30:C30"/>
    <mergeCell ref="A35:C35"/>
    <mergeCell ref="A53:C53"/>
    <mergeCell ref="A54:C54"/>
    <mergeCell ref="A58:C58"/>
    <mergeCell ref="A59:C59"/>
    <mergeCell ref="A63:C63"/>
    <mergeCell ref="A62:C62"/>
    <mergeCell ref="A61:C61"/>
    <mergeCell ref="A57:C57"/>
    <mergeCell ref="A51:C51"/>
    <mergeCell ref="A56:C56"/>
    <mergeCell ref="A1:G1"/>
    <mergeCell ref="A73:C73"/>
    <mergeCell ref="A75:C75"/>
    <mergeCell ref="A5:C5"/>
    <mergeCell ref="A136:C136"/>
    <mergeCell ref="A82:F82"/>
    <mergeCell ref="A90:F90"/>
    <mergeCell ref="A98:F98"/>
    <mergeCell ref="A105:F105"/>
    <mergeCell ref="A114:F114"/>
    <mergeCell ref="A106:C106"/>
    <mergeCell ref="A111:C111"/>
    <mergeCell ref="A112:F112"/>
    <mergeCell ref="A113:C113"/>
    <mergeCell ref="A107:C107"/>
    <mergeCell ref="A129:C129"/>
    <mergeCell ref="A130:C130"/>
    <mergeCell ref="A132:C132"/>
    <mergeCell ref="A133:C133"/>
    <mergeCell ref="A134:C134"/>
    <mergeCell ref="A116:C116"/>
    <mergeCell ref="A131:C131"/>
    <mergeCell ref="A122:C122"/>
    <mergeCell ref="A15:C15"/>
  </mergeCells>
  <pageMargins left="0.7" right="0.7" top="0.5" bottom="0.5" header="0.3" footer="0.3"/>
  <pageSetup orientation="portrait" r:id="rId1"/>
  <headerFooter>
    <oddHeader>&amp;CS.D.S.G.A. BUDJET SOFTWEARE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opLeftCell="A94" workbookViewId="0">
      <selection activeCell="J9" sqref="J9"/>
    </sheetView>
  </sheetViews>
  <sheetFormatPr defaultRowHeight="15"/>
  <cols>
    <col min="1" max="1" width="22.28515625" customWidth="1"/>
    <col min="2" max="2" width="20.28515625" customWidth="1"/>
    <col min="3" max="3" width="18.7109375" customWidth="1"/>
  </cols>
  <sheetData>
    <row r="1" spans="1:7">
      <c r="B1" s="12"/>
      <c r="C1" s="13"/>
    </row>
    <row r="2" spans="1:7">
      <c r="B2" s="12"/>
      <c r="C2" s="13"/>
      <c r="F2" t="s">
        <v>0</v>
      </c>
    </row>
    <row r="3" spans="1:7" ht="45">
      <c r="A3" s="2" t="s">
        <v>1</v>
      </c>
      <c r="B3" s="16" t="s">
        <v>6</v>
      </c>
      <c r="C3" s="14" t="s">
        <v>7</v>
      </c>
      <c r="F3" t="s">
        <v>20</v>
      </c>
      <c r="G3" t="s">
        <v>8</v>
      </c>
    </row>
    <row r="4" spans="1:7" ht="15.75">
      <c r="A4" s="4" t="s">
        <v>12</v>
      </c>
      <c r="B4" s="12"/>
      <c r="C4" s="13"/>
      <c r="D4" s="1"/>
      <c r="E4" s="1"/>
    </row>
    <row r="5" spans="1:7" ht="17.25">
      <c r="A5" s="107" t="s">
        <v>3</v>
      </c>
      <c r="B5" s="108"/>
      <c r="C5" s="109"/>
      <c r="D5" s="3"/>
      <c r="E5" s="3"/>
      <c r="F5" s="6">
        <v>50</v>
      </c>
      <c r="G5" s="122"/>
    </row>
    <row r="6" spans="1:7" ht="17.25">
      <c r="A6" s="107" t="s">
        <v>4</v>
      </c>
      <c r="B6" s="108"/>
      <c r="C6" s="109"/>
      <c r="D6" s="3"/>
      <c r="E6" s="3"/>
      <c r="F6" s="6">
        <v>500</v>
      </c>
      <c r="G6" s="123"/>
    </row>
    <row r="7" spans="1:7" ht="17.25">
      <c r="A7" s="3" t="s">
        <v>5</v>
      </c>
      <c r="B7" s="17">
        <v>1</v>
      </c>
      <c r="C7" s="15">
        <v>5</v>
      </c>
      <c r="D7" s="3">
        <f>B7*C7</f>
        <v>5</v>
      </c>
      <c r="E7" s="3">
        <f>D7*300</f>
        <v>1500</v>
      </c>
      <c r="F7" s="18">
        <f>E7</f>
        <v>1500</v>
      </c>
      <c r="G7" s="124"/>
    </row>
    <row r="8" spans="1:7" ht="19.5">
      <c r="A8" s="106" t="s">
        <v>8</v>
      </c>
      <c r="B8" s="106"/>
      <c r="C8" s="106"/>
      <c r="D8" s="3">
        <f>B8*C8</f>
        <v>0</v>
      </c>
      <c r="E8" s="3">
        <f>D8*300</f>
        <v>0</v>
      </c>
      <c r="F8" s="7">
        <f>SUM(F5:F7)</f>
        <v>2050</v>
      </c>
      <c r="G8" s="5">
        <f>F8</f>
        <v>2050</v>
      </c>
    </row>
    <row r="9" spans="1:7" ht="15.75">
      <c r="A9" s="119" t="s">
        <v>10</v>
      </c>
      <c r="B9" s="120"/>
      <c r="C9" s="121"/>
      <c r="D9" s="3">
        <f>B9*C9</f>
        <v>0</v>
      </c>
      <c r="E9" s="3">
        <f>D9*300</f>
        <v>0</v>
      </c>
      <c r="F9" s="3"/>
      <c r="G9" s="122"/>
    </row>
    <row r="10" spans="1:7" ht="17.25">
      <c r="A10" s="107" t="s">
        <v>3</v>
      </c>
      <c r="B10" s="108"/>
      <c r="C10" s="109"/>
      <c r="D10" s="3"/>
      <c r="E10" s="3"/>
      <c r="F10" s="6">
        <v>50</v>
      </c>
      <c r="G10" s="123"/>
    </row>
    <row r="11" spans="1:7" ht="17.25">
      <c r="A11" s="107" t="s">
        <v>4</v>
      </c>
      <c r="B11" s="108"/>
      <c r="C11" s="109"/>
      <c r="D11" s="3"/>
      <c r="E11" s="3"/>
      <c r="F11" s="6">
        <v>400</v>
      </c>
      <c r="G11" s="123"/>
    </row>
    <row r="12" spans="1:7" ht="17.25">
      <c r="A12" s="3" t="s">
        <v>5</v>
      </c>
      <c r="B12" s="17">
        <v>1</v>
      </c>
      <c r="C12" s="15">
        <v>4</v>
      </c>
      <c r="D12" s="3">
        <f>B12*C12</f>
        <v>4</v>
      </c>
      <c r="E12" s="3">
        <f>D12*300</f>
        <v>1200</v>
      </c>
      <c r="F12" s="18">
        <f>E12</f>
        <v>1200</v>
      </c>
      <c r="G12" s="124"/>
    </row>
    <row r="13" spans="1:7" ht="19.5">
      <c r="A13" s="106" t="s">
        <v>8</v>
      </c>
      <c r="B13" s="106"/>
      <c r="C13" s="106"/>
      <c r="D13" s="3">
        <f>B13*C13</f>
        <v>0</v>
      </c>
      <c r="E13" s="3">
        <f>D13*300</f>
        <v>0</v>
      </c>
      <c r="F13" s="7">
        <f>SUM(F10:F12)</f>
        <v>1650</v>
      </c>
      <c r="G13" s="5">
        <f>F13</f>
        <v>1650</v>
      </c>
    </row>
    <row r="14" spans="1:7" ht="15.75">
      <c r="A14" s="119" t="s">
        <v>13</v>
      </c>
      <c r="B14" s="120"/>
      <c r="C14" s="121"/>
      <c r="D14" s="3">
        <f>B14*C14</f>
        <v>0</v>
      </c>
      <c r="E14" s="3">
        <f>D14*300</f>
        <v>0</v>
      </c>
      <c r="F14" s="3"/>
      <c r="G14" s="122"/>
    </row>
    <row r="15" spans="1:7" ht="17.25">
      <c r="A15" s="116" t="s">
        <v>3</v>
      </c>
      <c r="B15" s="117"/>
      <c r="C15" s="118"/>
      <c r="D15" s="3"/>
      <c r="E15" s="3"/>
      <c r="F15" s="6">
        <v>100</v>
      </c>
      <c r="G15" s="123"/>
    </row>
    <row r="16" spans="1:7" ht="17.25">
      <c r="A16" s="116" t="s">
        <v>4</v>
      </c>
      <c r="B16" s="117"/>
      <c r="C16" s="118"/>
      <c r="D16" s="3"/>
      <c r="E16" s="3"/>
      <c r="F16" s="6">
        <v>500</v>
      </c>
      <c r="G16" s="123"/>
    </row>
    <row r="17" spans="1:7" ht="17.25">
      <c r="A17" s="3" t="s">
        <v>5</v>
      </c>
      <c r="B17" s="17">
        <v>1</v>
      </c>
      <c r="C17" s="15">
        <v>3</v>
      </c>
      <c r="D17" s="3">
        <f>B17*C17</f>
        <v>3</v>
      </c>
      <c r="E17" s="3">
        <f>D17*300</f>
        <v>900</v>
      </c>
      <c r="F17" s="6">
        <f>E17</f>
        <v>900</v>
      </c>
      <c r="G17" s="124"/>
    </row>
    <row r="18" spans="1:7" ht="19.5">
      <c r="A18" s="106" t="s">
        <v>8</v>
      </c>
      <c r="B18" s="106"/>
      <c r="C18" s="106"/>
      <c r="D18" s="3">
        <f>B18*C18</f>
        <v>0</v>
      </c>
      <c r="E18" s="3">
        <f>D18*300</f>
        <v>0</v>
      </c>
      <c r="F18" s="7">
        <f>SUM(F15:F17)</f>
        <v>1500</v>
      </c>
      <c r="G18" s="5">
        <f>F18</f>
        <v>1500</v>
      </c>
    </row>
    <row r="19" spans="1:7" ht="15.75">
      <c r="A19" s="119" t="s">
        <v>14</v>
      </c>
      <c r="B19" s="120"/>
      <c r="C19" s="121"/>
      <c r="D19" s="3">
        <f>B19*C19</f>
        <v>0</v>
      </c>
      <c r="E19" s="3">
        <f>D19*300</f>
        <v>0</v>
      </c>
      <c r="F19" s="3"/>
      <c r="G19" s="122"/>
    </row>
    <row r="20" spans="1:7" ht="17.25">
      <c r="A20" s="116" t="s">
        <v>3</v>
      </c>
      <c r="B20" s="117"/>
      <c r="C20" s="118"/>
      <c r="D20" s="3"/>
      <c r="E20" s="3"/>
      <c r="F20" s="6">
        <v>0</v>
      </c>
      <c r="G20" s="123"/>
    </row>
    <row r="21" spans="1:7" ht="17.25">
      <c r="A21" s="116" t="s">
        <v>4</v>
      </c>
      <c r="B21" s="117"/>
      <c r="C21" s="118"/>
      <c r="D21" s="3"/>
      <c r="E21" s="3"/>
      <c r="F21" s="6"/>
      <c r="G21" s="123"/>
    </row>
    <row r="22" spans="1:7" ht="17.25">
      <c r="A22" s="3" t="s">
        <v>5</v>
      </c>
      <c r="B22" s="17">
        <v>0</v>
      </c>
      <c r="C22" s="15">
        <v>0</v>
      </c>
      <c r="D22" s="3">
        <f>B22*C22</f>
        <v>0</v>
      </c>
      <c r="E22" s="3">
        <f>D22*300</f>
        <v>0</v>
      </c>
      <c r="F22" s="18">
        <f>E22</f>
        <v>0</v>
      </c>
      <c r="G22" s="124"/>
    </row>
    <row r="23" spans="1:7" ht="19.5">
      <c r="A23" s="106" t="s">
        <v>8</v>
      </c>
      <c r="B23" s="106"/>
      <c r="C23" s="106"/>
      <c r="D23" s="3">
        <f>B23*C23</f>
        <v>0</v>
      </c>
      <c r="E23" s="3">
        <f>D23*300</f>
        <v>0</v>
      </c>
      <c r="F23" s="7">
        <f>SUM(F20:F22)</f>
        <v>0</v>
      </c>
      <c r="G23" s="5">
        <f>F23</f>
        <v>0</v>
      </c>
    </row>
    <row r="24" spans="1:7" ht="15.75">
      <c r="A24" s="119" t="s">
        <v>15</v>
      </c>
      <c r="B24" s="120"/>
      <c r="C24" s="121"/>
      <c r="D24" s="3">
        <f>B24*C24</f>
        <v>0</v>
      </c>
      <c r="E24" s="3">
        <f>D24*300</f>
        <v>0</v>
      </c>
      <c r="F24" s="3"/>
      <c r="G24" s="122"/>
    </row>
    <row r="25" spans="1:7" ht="17.25">
      <c r="A25" s="116" t="s">
        <v>3</v>
      </c>
      <c r="B25" s="117"/>
      <c r="C25" s="118"/>
      <c r="D25" s="3"/>
      <c r="E25" s="3"/>
      <c r="F25" s="6">
        <v>100</v>
      </c>
      <c r="G25" s="123"/>
    </row>
    <row r="26" spans="1:7" ht="17.25">
      <c r="A26" s="3" t="s">
        <v>4</v>
      </c>
      <c r="B26" s="138"/>
      <c r="C26" s="137"/>
      <c r="D26" s="3"/>
      <c r="E26" s="3"/>
      <c r="F26" s="6"/>
      <c r="G26" s="123"/>
    </row>
    <row r="27" spans="1:7" ht="17.25">
      <c r="A27" s="3" t="s">
        <v>5</v>
      </c>
      <c r="B27" s="17">
        <v>1</v>
      </c>
      <c r="C27" s="15">
        <v>4</v>
      </c>
      <c r="D27" s="3">
        <f>B27*C27</f>
        <v>4</v>
      </c>
      <c r="E27" s="3">
        <f>D27*300</f>
        <v>1200</v>
      </c>
      <c r="F27" s="18">
        <f>E27</f>
        <v>1200</v>
      </c>
      <c r="G27" s="124"/>
    </row>
    <row r="28" spans="1:7" ht="19.5">
      <c r="A28" s="106" t="s">
        <v>8</v>
      </c>
      <c r="B28" s="106"/>
      <c r="C28" s="106"/>
      <c r="D28" s="3">
        <f>B28*C28</f>
        <v>0</v>
      </c>
      <c r="E28" s="3">
        <f>D28*300</f>
        <v>0</v>
      </c>
      <c r="F28" s="7">
        <f>SUM(F25:F27)</f>
        <v>1300</v>
      </c>
      <c r="G28" s="5">
        <f>F28</f>
        <v>1300</v>
      </c>
    </row>
    <row r="29" spans="1:7" ht="15.75">
      <c r="A29" s="119" t="s">
        <v>11</v>
      </c>
      <c r="B29" s="120"/>
      <c r="C29" s="121"/>
      <c r="D29" s="3">
        <f>B29*C29</f>
        <v>0</v>
      </c>
      <c r="E29" s="3">
        <f>D29*300</f>
        <v>0</v>
      </c>
      <c r="F29" s="3"/>
      <c r="G29" s="122"/>
    </row>
    <row r="30" spans="1:7" ht="17.25">
      <c r="A30" s="116" t="s">
        <v>3</v>
      </c>
      <c r="B30" s="117"/>
      <c r="C30" s="118"/>
      <c r="D30" s="3"/>
      <c r="E30" s="3"/>
      <c r="F30" s="6">
        <v>100</v>
      </c>
      <c r="G30" s="123"/>
    </row>
    <row r="31" spans="1:7" ht="17.25">
      <c r="A31" s="3" t="s">
        <v>4</v>
      </c>
      <c r="B31" s="138"/>
      <c r="C31" s="137"/>
      <c r="D31" s="3"/>
      <c r="E31" s="3"/>
      <c r="F31" s="6"/>
      <c r="G31" s="123"/>
    </row>
    <row r="32" spans="1:7" ht="17.25">
      <c r="A32" s="3" t="s">
        <v>5</v>
      </c>
      <c r="B32" s="17">
        <v>1</v>
      </c>
      <c r="C32" s="15">
        <v>4</v>
      </c>
      <c r="D32" s="3">
        <f>B32*C32</f>
        <v>4</v>
      </c>
      <c r="E32" s="3">
        <f>D32*300</f>
        <v>1200</v>
      </c>
      <c r="F32" s="18">
        <f>E32</f>
        <v>1200</v>
      </c>
      <c r="G32" s="124"/>
    </row>
    <row r="33" spans="1:7" ht="19.5">
      <c r="A33" s="106" t="s">
        <v>8</v>
      </c>
      <c r="B33" s="106"/>
      <c r="C33" s="106"/>
      <c r="D33" s="3">
        <f>B33*C33</f>
        <v>0</v>
      </c>
      <c r="E33" s="3">
        <f>D33*300</f>
        <v>0</v>
      </c>
      <c r="F33" s="7">
        <f>SUM(F30:F32)</f>
        <v>1300</v>
      </c>
      <c r="G33" s="5">
        <f>F33</f>
        <v>1300</v>
      </c>
    </row>
    <row r="34" spans="1:7" ht="15.75">
      <c r="A34" s="119" t="s">
        <v>16</v>
      </c>
      <c r="B34" s="120"/>
      <c r="C34" s="121"/>
      <c r="D34" s="3">
        <f>B34*C34</f>
        <v>0</v>
      </c>
      <c r="E34" s="3">
        <f>D34*300</f>
        <v>0</v>
      </c>
      <c r="F34" s="3"/>
      <c r="G34" s="122"/>
    </row>
    <row r="35" spans="1:7" ht="17.25">
      <c r="A35" s="107" t="s">
        <v>3</v>
      </c>
      <c r="B35" s="108"/>
      <c r="C35" s="109"/>
      <c r="D35" s="3"/>
      <c r="E35" s="3"/>
      <c r="F35" s="6">
        <v>50</v>
      </c>
      <c r="G35" s="123"/>
    </row>
    <row r="36" spans="1:7" ht="17.25">
      <c r="A36" s="116" t="s">
        <v>4</v>
      </c>
      <c r="B36" s="117"/>
      <c r="C36" s="118"/>
      <c r="D36" s="3"/>
      <c r="E36" s="3"/>
      <c r="F36" s="6"/>
      <c r="G36" s="123"/>
    </row>
    <row r="37" spans="1:7" ht="17.25">
      <c r="A37" s="3" t="s">
        <v>5</v>
      </c>
      <c r="B37" s="17">
        <v>1</v>
      </c>
      <c r="C37" s="15">
        <v>3</v>
      </c>
      <c r="D37" s="3">
        <f>B37*C37</f>
        <v>3</v>
      </c>
      <c r="E37" s="3">
        <f>D37*300</f>
        <v>900</v>
      </c>
      <c r="F37" s="18">
        <f>E37</f>
        <v>900</v>
      </c>
      <c r="G37" s="124"/>
    </row>
    <row r="38" spans="1:7" ht="19.5">
      <c r="A38" s="106" t="s">
        <v>8</v>
      </c>
      <c r="B38" s="106"/>
      <c r="C38" s="106"/>
      <c r="D38" s="3">
        <f t="shared" ref="D38:D44" si="0">B38*C38</f>
        <v>0</v>
      </c>
      <c r="E38" s="3">
        <f>D38*300</f>
        <v>0</v>
      </c>
      <c r="F38" s="7">
        <f>SUM(F35:F37)</f>
        <v>950</v>
      </c>
      <c r="G38" s="5">
        <f>F38</f>
        <v>950</v>
      </c>
    </row>
    <row r="39" spans="1:7" ht="15.75">
      <c r="A39" s="119" t="s">
        <v>17</v>
      </c>
      <c r="B39" s="120"/>
      <c r="C39" s="121"/>
      <c r="D39" s="3">
        <f t="shared" si="0"/>
        <v>0</v>
      </c>
      <c r="E39" s="3">
        <f>D39*300</f>
        <v>0</v>
      </c>
      <c r="F39" s="3"/>
      <c r="G39" s="122"/>
    </row>
    <row r="40" spans="1:7" ht="17.25">
      <c r="A40" s="116" t="s">
        <v>3</v>
      </c>
      <c r="B40" s="117"/>
      <c r="C40" s="118"/>
      <c r="D40" s="3"/>
      <c r="E40" s="3"/>
      <c r="F40" s="6">
        <v>0</v>
      </c>
      <c r="G40" s="123"/>
    </row>
    <row r="41" spans="1:7" ht="17.25">
      <c r="A41" s="116" t="s">
        <v>4</v>
      </c>
      <c r="B41" s="117"/>
      <c r="C41" s="118"/>
      <c r="D41" s="3"/>
      <c r="E41" s="3"/>
      <c r="F41" s="6"/>
      <c r="G41" s="123"/>
    </row>
    <row r="42" spans="1:7" ht="17.25">
      <c r="A42" s="3" t="s">
        <v>5</v>
      </c>
      <c r="B42" s="17">
        <v>0</v>
      </c>
      <c r="C42" s="15">
        <v>0</v>
      </c>
      <c r="D42" s="3">
        <f>B42*C42</f>
        <v>0</v>
      </c>
      <c r="E42" s="3">
        <f>D42*300</f>
        <v>0</v>
      </c>
      <c r="F42" s="18">
        <f>E42</f>
        <v>0</v>
      </c>
      <c r="G42" s="124"/>
    </row>
    <row r="43" spans="1:7" ht="19.5">
      <c r="A43" s="106" t="s">
        <v>8</v>
      </c>
      <c r="B43" s="106"/>
      <c r="C43" s="106"/>
      <c r="D43" s="3">
        <f>B43*C43</f>
        <v>0</v>
      </c>
      <c r="E43" s="3">
        <f>D43*300</f>
        <v>0</v>
      </c>
      <c r="F43" s="7">
        <f>SUM(F40:F42)</f>
        <v>0</v>
      </c>
      <c r="G43" s="5">
        <f>F43</f>
        <v>0</v>
      </c>
    </row>
    <row r="44" spans="1:7" ht="15.75">
      <c r="A44" s="119" t="s">
        <v>18</v>
      </c>
      <c r="B44" s="120"/>
      <c r="C44" s="121"/>
      <c r="D44" s="3">
        <f t="shared" si="0"/>
        <v>0</v>
      </c>
      <c r="E44" s="3">
        <f>D44*300</f>
        <v>0</v>
      </c>
      <c r="F44" s="3"/>
      <c r="G44" s="122"/>
    </row>
    <row r="45" spans="1:7" ht="17.25">
      <c r="A45" s="116" t="s">
        <v>3</v>
      </c>
      <c r="B45" s="117"/>
      <c r="C45" s="118"/>
      <c r="D45" s="3"/>
      <c r="E45" s="3"/>
      <c r="F45" s="6">
        <v>0</v>
      </c>
      <c r="G45" s="123"/>
    </row>
    <row r="46" spans="1:7" ht="17.25">
      <c r="A46" s="116" t="s">
        <v>4</v>
      </c>
      <c r="B46" s="117"/>
      <c r="C46" s="118"/>
      <c r="D46" s="3"/>
      <c r="E46" s="3"/>
      <c r="F46" s="6"/>
      <c r="G46" s="123"/>
    </row>
    <row r="47" spans="1:7" ht="17.25">
      <c r="A47" s="3" t="s">
        <v>5</v>
      </c>
      <c r="B47" s="17">
        <v>0</v>
      </c>
      <c r="C47" s="15">
        <v>0</v>
      </c>
      <c r="D47" s="3">
        <f>B47*C47</f>
        <v>0</v>
      </c>
      <c r="E47" s="3">
        <f>D47*300</f>
        <v>0</v>
      </c>
      <c r="F47" s="18">
        <f>E47</f>
        <v>0</v>
      </c>
      <c r="G47" s="124"/>
    </row>
    <row r="48" spans="1:7" ht="19.5">
      <c r="A48" s="106" t="s">
        <v>8</v>
      </c>
      <c r="B48" s="106"/>
      <c r="C48" s="106"/>
      <c r="D48" s="3">
        <f>B48*C48</f>
        <v>0</v>
      </c>
      <c r="E48" s="3">
        <f>D48*300</f>
        <v>0</v>
      </c>
      <c r="F48" s="7">
        <f>SUM(F45:F47)</f>
        <v>0</v>
      </c>
      <c r="G48" s="5">
        <f>F48</f>
        <v>0</v>
      </c>
    </row>
    <row r="49" spans="1:7" ht="15.75">
      <c r="A49" s="119" t="s">
        <v>2</v>
      </c>
      <c r="B49" s="120"/>
      <c r="C49" s="121"/>
      <c r="D49" s="3">
        <f>B49*C49</f>
        <v>0</v>
      </c>
      <c r="E49" s="3">
        <f>D49*300</f>
        <v>0</v>
      </c>
      <c r="F49" s="3"/>
      <c r="G49" s="122"/>
    </row>
    <row r="50" spans="1:7" ht="17.25">
      <c r="A50" s="116" t="s">
        <v>3</v>
      </c>
      <c r="B50" s="117"/>
      <c r="C50" s="118"/>
      <c r="D50" s="3"/>
      <c r="E50" s="3"/>
      <c r="F50" s="6">
        <v>150</v>
      </c>
      <c r="G50" s="123"/>
    </row>
    <row r="51" spans="1:7" ht="17.25">
      <c r="A51" s="116" t="s">
        <v>4</v>
      </c>
      <c r="B51" s="117"/>
      <c r="C51" s="118"/>
      <c r="D51" s="3"/>
      <c r="E51" s="3"/>
      <c r="F51" s="6">
        <v>500</v>
      </c>
      <c r="G51" s="123"/>
    </row>
    <row r="52" spans="1:7" ht="17.25">
      <c r="A52" s="3" t="s">
        <v>5</v>
      </c>
      <c r="B52" s="17">
        <v>3</v>
      </c>
      <c r="C52" s="15">
        <v>4</v>
      </c>
      <c r="D52" s="3">
        <f>B52*C52</f>
        <v>12</v>
      </c>
      <c r="E52" s="3">
        <f>D52*300</f>
        <v>3600</v>
      </c>
      <c r="F52" s="18">
        <f>E52</f>
        <v>3600</v>
      </c>
      <c r="G52" s="124"/>
    </row>
    <row r="53" spans="1:7" ht="19.5">
      <c r="A53" s="106" t="s">
        <v>8</v>
      </c>
      <c r="B53" s="106"/>
      <c r="C53" s="106"/>
      <c r="D53" s="3">
        <f>B53*C53</f>
        <v>0</v>
      </c>
      <c r="E53" s="3">
        <f>D53*300</f>
        <v>0</v>
      </c>
      <c r="F53" s="7">
        <f>SUM(F50:F52)</f>
        <v>4250</v>
      </c>
      <c r="G53" s="5">
        <f>F53</f>
        <v>4250</v>
      </c>
    </row>
    <row r="54" spans="1:7" ht="15.75">
      <c r="A54" s="119" t="s">
        <v>9</v>
      </c>
      <c r="B54" s="120"/>
      <c r="C54" s="121"/>
      <c r="D54" s="3">
        <f>B54*C54</f>
        <v>0</v>
      </c>
      <c r="E54" s="3">
        <f>D54*300</f>
        <v>0</v>
      </c>
      <c r="F54" s="3"/>
      <c r="G54" s="122"/>
    </row>
    <row r="55" spans="1:7" ht="17.25">
      <c r="A55" s="116" t="s">
        <v>3</v>
      </c>
      <c r="B55" s="117"/>
      <c r="C55" s="118"/>
      <c r="D55" s="3"/>
      <c r="E55" s="3"/>
      <c r="F55" s="6">
        <v>100</v>
      </c>
      <c r="G55" s="123"/>
    </row>
    <row r="56" spans="1:7" ht="17.25">
      <c r="A56" s="116" t="s">
        <v>4</v>
      </c>
      <c r="B56" s="117"/>
      <c r="C56" s="118"/>
      <c r="D56" s="3"/>
      <c r="E56" s="3"/>
      <c r="F56" s="6">
        <v>500</v>
      </c>
      <c r="G56" s="123"/>
    </row>
    <row r="57" spans="1:7" ht="17.25">
      <c r="A57" s="3" t="s">
        <v>5</v>
      </c>
      <c r="B57" s="17">
        <v>2</v>
      </c>
      <c r="C57" s="15">
        <v>5</v>
      </c>
      <c r="D57" s="3">
        <f>B57*C57</f>
        <v>10</v>
      </c>
      <c r="E57" s="3">
        <f>D57*300</f>
        <v>3000</v>
      </c>
      <c r="F57" s="18">
        <f>E57</f>
        <v>3000</v>
      </c>
      <c r="G57" s="124"/>
    </row>
    <row r="58" spans="1:7" ht="19.5">
      <c r="A58" s="106" t="s">
        <v>8</v>
      </c>
      <c r="B58" s="106"/>
      <c r="C58" s="106"/>
      <c r="D58" s="3">
        <f>B58*C58</f>
        <v>0</v>
      </c>
      <c r="E58" s="3">
        <f>D58*300</f>
        <v>0</v>
      </c>
      <c r="F58" s="7">
        <f>SUM(F55:F57)</f>
        <v>3600</v>
      </c>
      <c r="G58" s="5">
        <f>F58</f>
        <v>3600</v>
      </c>
    </row>
    <row r="59" spans="1:7" ht="15.75">
      <c r="A59" s="119" t="s">
        <v>19</v>
      </c>
      <c r="B59" s="120"/>
      <c r="C59" s="121"/>
      <c r="D59" s="3">
        <f>B59*C59</f>
        <v>0</v>
      </c>
      <c r="E59" s="3">
        <f>D59*300</f>
        <v>0</v>
      </c>
      <c r="F59" s="3"/>
      <c r="G59" s="122"/>
    </row>
    <row r="60" spans="1:7" ht="17.25">
      <c r="A60" s="116" t="s">
        <v>3</v>
      </c>
      <c r="B60" s="117"/>
      <c r="C60" s="118"/>
      <c r="D60" s="3"/>
      <c r="E60" s="3"/>
      <c r="F60" s="6">
        <v>0</v>
      </c>
      <c r="G60" s="123"/>
    </row>
    <row r="61" spans="1:7" ht="17.25">
      <c r="A61" s="116" t="s">
        <v>4</v>
      </c>
      <c r="B61" s="117"/>
      <c r="C61" s="118"/>
      <c r="D61" s="3"/>
      <c r="E61" s="3"/>
      <c r="F61" s="6">
        <v>0</v>
      </c>
      <c r="G61" s="123"/>
    </row>
    <row r="62" spans="1:7" ht="17.25">
      <c r="A62" s="3" t="s">
        <v>5</v>
      </c>
      <c r="B62" s="17">
        <v>0</v>
      </c>
      <c r="C62" s="15">
        <v>0</v>
      </c>
      <c r="D62" s="3">
        <f>B62*C62</f>
        <v>0</v>
      </c>
      <c r="E62" s="3">
        <f>D62*300</f>
        <v>0</v>
      </c>
      <c r="F62" s="18">
        <f>E62</f>
        <v>0</v>
      </c>
      <c r="G62" s="124"/>
    </row>
    <row r="63" spans="1:7" ht="19.5">
      <c r="A63" s="106" t="s">
        <v>8</v>
      </c>
      <c r="B63" s="106"/>
      <c r="C63" s="106"/>
      <c r="D63" s="3">
        <f>B63*C63</f>
        <v>0</v>
      </c>
      <c r="E63" s="3">
        <f>D63*300</f>
        <v>0</v>
      </c>
      <c r="F63" s="7">
        <f>SUM(F60:F62)</f>
        <v>0</v>
      </c>
      <c r="G63" s="5">
        <f>F63</f>
        <v>0</v>
      </c>
    </row>
    <row r="64" spans="1:7" ht="15.75">
      <c r="A64" s="132" t="s">
        <v>24</v>
      </c>
      <c r="B64" s="133"/>
      <c r="C64" s="133"/>
      <c r="D64" s="133"/>
      <c r="E64" s="133"/>
      <c r="F64" s="134"/>
      <c r="G64" s="3"/>
    </row>
    <row r="65" spans="1:7" ht="18.75">
      <c r="A65" s="125" t="s">
        <v>21</v>
      </c>
      <c r="B65" s="111"/>
      <c r="C65" s="112"/>
      <c r="D65" s="3"/>
      <c r="E65" s="3"/>
      <c r="F65" s="6">
        <v>12</v>
      </c>
      <c r="G65" s="10">
        <f>F65*300</f>
        <v>3600</v>
      </c>
    </row>
    <row r="66" spans="1:7" ht="21">
      <c r="A66" s="135" t="s">
        <v>22</v>
      </c>
      <c r="B66" s="136"/>
      <c r="C66" s="137"/>
      <c r="D66" s="3">
        <f>B66*C66</f>
        <v>0</v>
      </c>
      <c r="E66" s="3">
        <f>D66*300</f>
        <v>0</v>
      </c>
      <c r="F66" s="3"/>
      <c r="G66" s="11">
        <f>G63+G65</f>
        <v>3600</v>
      </c>
    </row>
    <row r="67" spans="1:7" ht="15.75">
      <c r="A67" s="126" t="s">
        <v>23</v>
      </c>
      <c r="B67" s="127"/>
      <c r="C67" s="128"/>
      <c r="D67" s="3">
        <f>B67*C67</f>
        <v>0</v>
      </c>
      <c r="E67" s="3">
        <f>D67*300</f>
        <v>0</v>
      </c>
      <c r="F67" s="3"/>
      <c r="G67" s="3"/>
    </row>
    <row r="68" spans="1:7" ht="17.25">
      <c r="A68" s="3" t="s">
        <v>5</v>
      </c>
      <c r="B68" s="17">
        <v>1</v>
      </c>
      <c r="C68" s="15">
        <v>3</v>
      </c>
      <c r="D68" s="3">
        <f>B68*C68</f>
        <v>3</v>
      </c>
      <c r="E68" s="3">
        <f>D68*300</f>
        <v>900</v>
      </c>
      <c r="F68" s="18">
        <f>E68</f>
        <v>900</v>
      </c>
      <c r="G68" s="9"/>
    </row>
    <row r="69" spans="1:7" ht="19.5">
      <c r="A69" s="106" t="s">
        <v>8</v>
      </c>
      <c r="B69" s="106"/>
      <c r="C69" s="106"/>
      <c r="D69" s="3">
        <f>B69*C69</f>
        <v>0</v>
      </c>
      <c r="E69" s="3">
        <f>D69*300</f>
        <v>0</v>
      </c>
      <c r="F69" s="7">
        <f>SUM(F68:F68)</f>
        <v>900</v>
      </c>
      <c r="G69" s="5">
        <f>F69</f>
        <v>900</v>
      </c>
    </row>
    <row r="70" spans="1:7" ht="15.75">
      <c r="A70" s="132" t="s">
        <v>42</v>
      </c>
      <c r="B70" s="133"/>
      <c r="C70" s="133"/>
      <c r="D70" s="133"/>
      <c r="E70" s="133"/>
      <c r="F70" s="134"/>
      <c r="G70" s="3"/>
    </row>
    <row r="71" spans="1:7" ht="18.75">
      <c r="A71" s="125" t="s">
        <v>21</v>
      </c>
      <c r="B71" s="111"/>
      <c r="C71" s="112"/>
      <c r="D71" s="3"/>
      <c r="E71" s="3"/>
      <c r="F71" s="6">
        <v>1</v>
      </c>
      <c r="G71" s="10">
        <f>F71*300</f>
        <v>300</v>
      </c>
    </row>
    <row r="72" spans="1:7" ht="15.75">
      <c r="A72" s="126" t="s">
        <v>25</v>
      </c>
      <c r="B72" s="127"/>
      <c r="C72" s="128"/>
      <c r="D72" s="3">
        <f>B72*C72</f>
        <v>0</v>
      </c>
      <c r="E72" s="3">
        <f>D72*300</f>
        <v>0</v>
      </c>
      <c r="F72" s="3"/>
      <c r="G72" s="3"/>
    </row>
    <row r="73" spans="1:7" ht="17.25">
      <c r="A73" s="3" t="s">
        <v>5</v>
      </c>
      <c r="B73" s="17">
        <v>1</v>
      </c>
      <c r="C73" s="15">
        <v>3</v>
      </c>
      <c r="D73" s="3">
        <f>B73*C73</f>
        <v>3</v>
      </c>
      <c r="E73" s="3">
        <f>D73*300</f>
        <v>900</v>
      </c>
      <c r="F73" s="18">
        <f>E73</f>
        <v>900</v>
      </c>
      <c r="G73" s="9"/>
    </row>
    <row r="74" spans="1:7" ht="19.5">
      <c r="A74" s="106" t="s">
        <v>8</v>
      </c>
      <c r="B74" s="106"/>
      <c r="C74" s="106"/>
      <c r="D74" s="3">
        <f>B74*C74</f>
        <v>0</v>
      </c>
      <c r="E74" s="3">
        <f>D74*300</f>
        <v>0</v>
      </c>
      <c r="F74" s="7">
        <f>SUM(F73:F73)</f>
        <v>900</v>
      </c>
      <c r="G74" s="5">
        <f>F74</f>
        <v>900</v>
      </c>
    </row>
    <row r="75" spans="1:7" ht="15.75">
      <c r="A75" s="132" t="s">
        <v>43</v>
      </c>
      <c r="B75" s="133"/>
      <c r="C75" s="133"/>
      <c r="D75" s="133"/>
      <c r="E75" s="133"/>
      <c r="F75" s="134"/>
      <c r="G75" s="3"/>
    </row>
    <row r="76" spans="1:7" ht="18.75">
      <c r="A76" s="125" t="s">
        <v>21</v>
      </c>
      <c r="B76" s="111"/>
      <c r="C76" s="112"/>
      <c r="D76" s="3"/>
      <c r="E76" s="3"/>
      <c r="F76" s="6">
        <v>1</v>
      </c>
      <c r="G76" s="10">
        <f>F76*300</f>
        <v>300</v>
      </c>
    </row>
    <row r="77" spans="1:7" ht="15.75">
      <c r="A77" s="126" t="s">
        <v>26</v>
      </c>
      <c r="B77" s="127"/>
      <c r="C77" s="128"/>
      <c r="D77" s="3">
        <f>B77*C77</f>
        <v>0</v>
      </c>
      <c r="E77" s="3">
        <f>D77*300</f>
        <v>0</v>
      </c>
      <c r="F77" s="3"/>
      <c r="G77" s="3"/>
    </row>
    <row r="78" spans="1:7" ht="17.25">
      <c r="A78" s="3" t="s">
        <v>5</v>
      </c>
      <c r="B78" s="17">
        <v>1</v>
      </c>
      <c r="C78" s="15">
        <v>3</v>
      </c>
      <c r="D78" s="3">
        <f>B78*C78</f>
        <v>3</v>
      </c>
      <c r="E78" s="3">
        <f>D78*300</f>
        <v>900</v>
      </c>
      <c r="F78" s="18">
        <f>E78</f>
        <v>900</v>
      </c>
      <c r="G78" s="9"/>
    </row>
    <row r="79" spans="1:7" ht="19.5">
      <c r="A79" s="106" t="s">
        <v>8</v>
      </c>
      <c r="B79" s="106"/>
      <c r="C79" s="106"/>
      <c r="D79" s="3">
        <f>B79*C79</f>
        <v>0</v>
      </c>
      <c r="E79" s="3">
        <f>D79*300</f>
        <v>0</v>
      </c>
      <c r="F79" s="7">
        <f>SUM(F78:F78)</f>
        <v>900</v>
      </c>
      <c r="G79" s="5">
        <f>F79</f>
        <v>900</v>
      </c>
    </row>
    <row r="80" spans="1:7" ht="15.75">
      <c r="A80" s="132" t="s">
        <v>44</v>
      </c>
      <c r="B80" s="133"/>
      <c r="C80" s="133"/>
      <c r="D80" s="133"/>
      <c r="E80" s="133"/>
      <c r="F80" s="134"/>
      <c r="G80" s="3"/>
    </row>
    <row r="81" spans="1:7" ht="18.75">
      <c r="A81" s="125" t="s">
        <v>21</v>
      </c>
      <c r="B81" s="111"/>
      <c r="C81" s="112"/>
      <c r="D81" s="3"/>
      <c r="E81" s="3"/>
      <c r="F81" s="6">
        <v>1</v>
      </c>
      <c r="G81" s="10">
        <f>F81*300</f>
        <v>300</v>
      </c>
    </row>
    <row r="82" spans="1:7" ht="15.75">
      <c r="A82" s="126" t="s">
        <v>27</v>
      </c>
      <c r="B82" s="127"/>
      <c r="C82" s="128"/>
      <c r="D82" s="3">
        <f>B82*C82</f>
        <v>0</v>
      </c>
      <c r="E82" s="3">
        <f>D82*300</f>
        <v>0</v>
      </c>
      <c r="F82" s="3"/>
      <c r="G82" s="3"/>
    </row>
    <row r="83" spans="1:7" ht="17.25">
      <c r="A83" s="3" t="s">
        <v>5</v>
      </c>
      <c r="B83" s="17">
        <v>1</v>
      </c>
      <c r="C83" s="15">
        <v>3</v>
      </c>
      <c r="D83" s="3">
        <f>B83*C83</f>
        <v>3</v>
      </c>
      <c r="E83" s="3">
        <f>D83*300</f>
        <v>900</v>
      </c>
      <c r="F83" s="18">
        <f>E83</f>
        <v>900</v>
      </c>
      <c r="G83" s="9"/>
    </row>
    <row r="84" spans="1:7" ht="19.5">
      <c r="A84" s="106" t="s">
        <v>8</v>
      </c>
      <c r="B84" s="106"/>
      <c r="C84" s="106"/>
      <c r="D84" s="3">
        <f>B84*C84</f>
        <v>0</v>
      </c>
      <c r="E84" s="3">
        <f>D84*300</f>
        <v>0</v>
      </c>
      <c r="F84" s="7">
        <f>SUM(F83:F83)</f>
        <v>900</v>
      </c>
      <c r="G84" s="5">
        <f>F84</f>
        <v>900</v>
      </c>
    </row>
    <row r="85" spans="1:7" ht="15.75">
      <c r="A85" s="132" t="s">
        <v>45</v>
      </c>
      <c r="B85" s="133"/>
      <c r="C85" s="133"/>
      <c r="D85" s="133"/>
      <c r="E85" s="133"/>
      <c r="F85" s="134"/>
      <c r="G85" s="3"/>
    </row>
    <row r="86" spans="1:7" ht="18.75">
      <c r="A86" s="125" t="s">
        <v>21</v>
      </c>
      <c r="B86" s="111"/>
      <c r="C86" s="112"/>
      <c r="D86" s="3"/>
      <c r="E86" s="3"/>
      <c r="F86" s="6">
        <v>1</v>
      </c>
      <c r="G86" s="10">
        <f>F86*300</f>
        <v>300</v>
      </c>
    </row>
    <row r="87" spans="1:7" ht="15.75">
      <c r="A87" s="126" t="s">
        <v>46</v>
      </c>
      <c r="B87" s="127"/>
      <c r="C87" s="128"/>
      <c r="D87" s="3">
        <f>B87*C87</f>
        <v>0</v>
      </c>
      <c r="E87" s="3">
        <f>D87*300</f>
        <v>0</v>
      </c>
      <c r="F87" s="3"/>
      <c r="G87" s="3"/>
    </row>
    <row r="88" spans="1:7" ht="15.75">
      <c r="A88" s="129" t="s">
        <v>48</v>
      </c>
      <c r="B88" s="130"/>
      <c r="C88" s="131"/>
      <c r="D88" s="3"/>
      <c r="E88" s="3"/>
      <c r="F88" s="3"/>
      <c r="G88" s="19"/>
    </row>
    <row r="89" spans="1:7" ht="17.25">
      <c r="A89" s="3" t="s">
        <v>5</v>
      </c>
      <c r="B89" s="17">
        <v>1</v>
      </c>
      <c r="C89" s="15">
        <v>10</v>
      </c>
      <c r="D89" s="3">
        <f>B89*C89</f>
        <v>10</v>
      </c>
      <c r="E89" s="3">
        <f>D89*300</f>
        <v>3000</v>
      </c>
      <c r="F89" s="18">
        <f>E89</f>
        <v>3000</v>
      </c>
      <c r="G89" s="9"/>
    </row>
    <row r="90" spans="1:7" ht="19.5">
      <c r="A90" s="106" t="s">
        <v>8</v>
      </c>
      <c r="B90" s="106"/>
      <c r="C90" s="106"/>
      <c r="D90" s="3">
        <f>B90*C90</f>
        <v>0</v>
      </c>
      <c r="E90" s="3">
        <f>D90*300</f>
        <v>0</v>
      </c>
      <c r="F90" s="7">
        <f>SUM(F89:F89)</f>
        <v>3000</v>
      </c>
      <c r="G90" s="5">
        <f>F90</f>
        <v>3000</v>
      </c>
    </row>
    <row r="91" spans="1:7" ht="15.75">
      <c r="A91" s="132" t="s">
        <v>47</v>
      </c>
      <c r="B91" s="133"/>
      <c r="C91" s="133"/>
      <c r="D91" s="133"/>
      <c r="E91" s="133"/>
      <c r="F91" s="134"/>
      <c r="G91" s="3"/>
    </row>
    <row r="92" spans="1:7" ht="18.75">
      <c r="A92" s="125" t="s">
        <v>21</v>
      </c>
      <c r="B92" s="111"/>
      <c r="C92" s="112"/>
      <c r="D92" s="3"/>
      <c r="E92" s="3"/>
      <c r="F92" s="6">
        <v>2</v>
      </c>
      <c r="G92" s="10">
        <f>F92*300</f>
        <v>600</v>
      </c>
    </row>
    <row r="93" spans="1:7" ht="15.75">
      <c r="A93" s="119" t="s">
        <v>28</v>
      </c>
      <c r="B93" s="120"/>
      <c r="C93" s="121"/>
      <c r="D93" s="3">
        <f>B93*C93</f>
        <v>0</v>
      </c>
      <c r="E93" s="3">
        <f>D93*300</f>
        <v>0</v>
      </c>
      <c r="F93" s="3"/>
      <c r="G93" s="122"/>
    </row>
    <row r="94" spans="1:7" ht="17.25">
      <c r="A94" s="116" t="s">
        <v>29</v>
      </c>
      <c r="B94" s="117"/>
      <c r="C94" s="118"/>
      <c r="D94" s="3"/>
      <c r="E94" s="3"/>
      <c r="F94" s="6">
        <v>3000</v>
      </c>
      <c r="G94" s="123"/>
    </row>
    <row r="95" spans="1:7" ht="17.25">
      <c r="A95" s="116" t="s">
        <v>4</v>
      </c>
      <c r="B95" s="117"/>
      <c r="C95" s="118"/>
      <c r="D95" s="3"/>
      <c r="E95" s="3"/>
      <c r="F95" s="6">
        <v>1500</v>
      </c>
      <c r="G95" s="123"/>
    </row>
    <row r="96" spans="1:7" ht="17.25">
      <c r="A96" s="116" t="s">
        <v>30</v>
      </c>
      <c r="B96" s="117"/>
      <c r="C96" s="118"/>
      <c r="D96" s="3"/>
      <c r="E96" s="3"/>
      <c r="F96" s="6">
        <v>4000</v>
      </c>
      <c r="G96" s="123"/>
    </row>
    <row r="97" spans="1:7" ht="17.25">
      <c r="A97" s="116" t="s">
        <v>31</v>
      </c>
      <c r="B97" s="117"/>
      <c r="C97" s="118"/>
      <c r="D97" s="3"/>
      <c r="E97" s="3"/>
      <c r="F97" s="6">
        <v>1000</v>
      </c>
      <c r="G97" s="123"/>
    </row>
    <row r="98" spans="1:7" ht="17.25">
      <c r="A98" s="116" t="s">
        <v>32</v>
      </c>
      <c r="B98" s="117"/>
      <c r="C98" s="118"/>
      <c r="D98" s="3"/>
      <c r="E98" s="3"/>
      <c r="F98" s="6">
        <v>5000</v>
      </c>
      <c r="G98" s="123"/>
    </row>
    <row r="99" spans="1:7" ht="17.25">
      <c r="A99" s="116" t="s">
        <v>33</v>
      </c>
      <c r="B99" s="117"/>
      <c r="C99" s="118"/>
      <c r="D99" s="3"/>
      <c r="E99" s="3"/>
      <c r="F99" s="6">
        <v>3000</v>
      </c>
      <c r="G99" s="123"/>
    </row>
    <row r="100" spans="1:7" ht="17.25">
      <c r="A100" s="116" t="s">
        <v>34</v>
      </c>
      <c r="B100" s="117"/>
      <c r="C100" s="118"/>
      <c r="D100" s="3"/>
      <c r="E100" s="3"/>
      <c r="F100" s="6">
        <v>1500</v>
      </c>
      <c r="G100" s="123"/>
    </row>
    <row r="101" spans="1:7" ht="17.25">
      <c r="A101" s="125" t="s">
        <v>35</v>
      </c>
      <c r="B101" s="111"/>
      <c r="C101" s="112"/>
      <c r="D101" s="3">
        <f>B101*C101</f>
        <v>0</v>
      </c>
      <c r="E101" s="3">
        <f>D101*300</f>
        <v>0</v>
      </c>
      <c r="F101" s="18">
        <v>63</v>
      </c>
      <c r="G101" s="124"/>
    </row>
    <row r="102" spans="1:7" ht="19.5">
      <c r="A102" s="106" t="s">
        <v>8</v>
      </c>
      <c r="B102" s="106"/>
      <c r="C102" s="106"/>
      <c r="D102" s="3">
        <f>B102*C102</f>
        <v>0</v>
      </c>
      <c r="E102" s="3">
        <f>D102*300</f>
        <v>0</v>
      </c>
      <c r="F102" s="7">
        <f>F94+F95+F96+F97+F98+F99+F100</f>
        <v>19000</v>
      </c>
      <c r="G102" s="5">
        <f>F101*300+F102</f>
        <v>37900</v>
      </c>
    </row>
    <row r="103" spans="1:7">
      <c r="A103" s="107" t="s">
        <v>36</v>
      </c>
      <c r="B103" s="108"/>
      <c r="C103" s="109"/>
      <c r="D103" s="3">
        <f t="shared" ref="D103:D108" si="1">B103*C103</f>
        <v>0</v>
      </c>
      <c r="E103" s="3">
        <f t="shared" ref="E103:E108" si="2">D103*300</f>
        <v>0</v>
      </c>
      <c r="F103" s="3">
        <v>2000</v>
      </c>
      <c r="G103" s="3"/>
    </row>
    <row r="104" spans="1:7">
      <c r="A104" s="110" t="s">
        <v>37</v>
      </c>
      <c r="B104" s="111"/>
      <c r="C104" s="112"/>
      <c r="D104" s="3">
        <f t="shared" si="1"/>
        <v>0</v>
      </c>
      <c r="E104" s="3">
        <f t="shared" si="2"/>
        <v>0</v>
      </c>
      <c r="F104" s="3">
        <v>3500</v>
      </c>
      <c r="G104" s="3"/>
    </row>
    <row r="105" spans="1:7">
      <c r="A105" s="113" t="s">
        <v>38</v>
      </c>
      <c r="B105" s="114"/>
      <c r="C105" s="115"/>
      <c r="D105" s="3">
        <f t="shared" si="1"/>
        <v>0</v>
      </c>
      <c r="E105" s="3">
        <f t="shared" si="2"/>
        <v>0</v>
      </c>
      <c r="F105" s="3">
        <v>4000</v>
      </c>
      <c r="G105" s="3"/>
    </row>
    <row r="106" spans="1:7">
      <c r="A106" s="116" t="s">
        <v>39</v>
      </c>
      <c r="B106" s="117"/>
      <c r="C106" s="118"/>
      <c r="D106" s="3">
        <f t="shared" si="1"/>
        <v>0</v>
      </c>
      <c r="E106" s="3">
        <f t="shared" si="2"/>
        <v>0</v>
      </c>
      <c r="F106" s="3">
        <v>1000</v>
      </c>
      <c r="G106" s="3"/>
    </row>
    <row r="107" spans="1:7">
      <c r="A107" s="100" t="s">
        <v>40</v>
      </c>
      <c r="B107" s="101"/>
      <c r="C107" s="102"/>
      <c r="D107" s="3">
        <f t="shared" si="1"/>
        <v>0</v>
      </c>
      <c r="E107" s="3">
        <f t="shared" si="2"/>
        <v>0</v>
      </c>
      <c r="F107" s="3">
        <v>500</v>
      </c>
      <c r="G107" s="3"/>
    </row>
    <row r="108" spans="1:7">
      <c r="A108" s="100" t="s">
        <v>41</v>
      </c>
      <c r="B108" s="101"/>
      <c r="C108" s="102"/>
      <c r="D108" s="3">
        <f t="shared" si="1"/>
        <v>0</v>
      </c>
      <c r="E108" s="3">
        <f t="shared" si="2"/>
        <v>0</v>
      </c>
      <c r="F108" s="3">
        <v>4000</v>
      </c>
      <c r="G108" s="3"/>
    </row>
    <row r="109" spans="1:7" ht="21">
      <c r="A109" s="103" t="s">
        <v>49</v>
      </c>
      <c r="B109" s="104"/>
      <c r="C109" s="105"/>
      <c r="D109" s="3"/>
      <c r="E109" s="3"/>
      <c r="F109" s="3"/>
      <c r="G109" s="20">
        <f>F108+F107+F106+F105+F104+F103+G102+G92+G90+G86+G84+G81+G79+G76+G74+G71+G69+G66+G65+G63+G58+G53+G48+G43+G38+G33+G28+G23+G18+G13+G8</f>
        <v>85100</v>
      </c>
    </row>
  </sheetData>
  <mergeCells count="101">
    <mergeCell ref="A13:C13"/>
    <mergeCell ref="A14:C14"/>
    <mergeCell ref="G14:G17"/>
    <mergeCell ref="A15:C15"/>
    <mergeCell ref="A16:C16"/>
    <mergeCell ref="A18:C18"/>
    <mergeCell ref="A5:C5"/>
    <mergeCell ref="G5:G7"/>
    <mergeCell ref="A6:C6"/>
    <mergeCell ref="A8:C8"/>
    <mergeCell ref="A9:C9"/>
    <mergeCell ref="G9:G12"/>
    <mergeCell ref="A10:C10"/>
    <mergeCell ref="A11:C11"/>
    <mergeCell ref="A28:C28"/>
    <mergeCell ref="A29:C29"/>
    <mergeCell ref="G29:G32"/>
    <mergeCell ref="A30:C30"/>
    <mergeCell ref="B31:C31"/>
    <mergeCell ref="A33:C33"/>
    <mergeCell ref="A19:C19"/>
    <mergeCell ref="G19:G22"/>
    <mergeCell ref="A20:C20"/>
    <mergeCell ref="A21:C21"/>
    <mergeCell ref="A23:C23"/>
    <mergeCell ref="A24:C24"/>
    <mergeCell ref="G24:G27"/>
    <mergeCell ref="A25:C25"/>
    <mergeCell ref="B26:C26"/>
    <mergeCell ref="A43:C43"/>
    <mergeCell ref="A44:C44"/>
    <mergeCell ref="G44:G47"/>
    <mergeCell ref="A45:C45"/>
    <mergeCell ref="A46:C46"/>
    <mergeCell ref="A48:C48"/>
    <mergeCell ref="A34:C34"/>
    <mergeCell ref="G34:G37"/>
    <mergeCell ref="A35:C35"/>
    <mergeCell ref="A36:C36"/>
    <mergeCell ref="A38:C38"/>
    <mergeCell ref="A39:C39"/>
    <mergeCell ref="G39:G42"/>
    <mergeCell ref="A40:C40"/>
    <mergeCell ref="A41:C41"/>
    <mergeCell ref="A58:C58"/>
    <mergeCell ref="A59:C59"/>
    <mergeCell ref="G59:G62"/>
    <mergeCell ref="A60:C60"/>
    <mergeCell ref="A61:C61"/>
    <mergeCell ref="A63:C63"/>
    <mergeCell ref="A49:C49"/>
    <mergeCell ref="G49:G52"/>
    <mergeCell ref="A50:C50"/>
    <mergeCell ref="A51:C51"/>
    <mergeCell ref="A53:C53"/>
    <mergeCell ref="A54:C54"/>
    <mergeCell ref="G54:G57"/>
    <mergeCell ref="A55:C55"/>
    <mergeCell ref="A56:C56"/>
    <mergeCell ref="A71:C71"/>
    <mergeCell ref="A72:C72"/>
    <mergeCell ref="A74:C74"/>
    <mergeCell ref="A75:F75"/>
    <mergeCell ref="A76:C76"/>
    <mergeCell ref="A77:C77"/>
    <mergeCell ref="A64:F64"/>
    <mergeCell ref="A65:C65"/>
    <mergeCell ref="A66:C66"/>
    <mergeCell ref="A67:C67"/>
    <mergeCell ref="A69:C69"/>
    <mergeCell ref="A70:F70"/>
    <mergeCell ref="A86:C86"/>
    <mergeCell ref="A87:C87"/>
    <mergeCell ref="A88:C88"/>
    <mergeCell ref="A90:C90"/>
    <mergeCell ref="A91:F91"/>
    <mergeCell ref="A92:C92"/>
    <mergeCell ref="A79:C79"/>
    <mergeCell ref="A80:F80"/>
    <mergeCell ref="A81:C81"/>
    <mergeCell ref="A82:C82"/>
    <mergeCell ref="A84:C84"/>
    <mergeCell ref="A85:F85"/>
    <mergeCell ref="G93:G101"/>
    <mergeCell ref="A94:C94"/>
    <mergeCell ref="A95:C95"/>
    <mergeCell ref="A96:C96"/>
    <mergeCell ref="A97:C97"/>
    <mergeCell ref="A98:C98"/>
    <mergeCell ref="A99:C99"/>
    <mergeCell ref="A100:C100"/>
    <mergeCell ref="A101:C101"/>
    <mergeCell ref="A108:C108"/>
    <mergeCell ref="A109:C109"/>
    <mergeCell ref="A102:C102"/>
    <mergeCell ref="A103:C103"/>
    <mergeCell ref="A104:C104"/>
    <mergeCell ref="A105:C105"/>
    <mergeCell ref="A106:C106"/>
    <mergeCell ref="A107:C107"/>
    <mergeCell ref="A93:C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nsphss</dc:creator>
  <cp:lastModifiedBy>nsphss</cp:lastModifiedBy>
  <cp:lastPrinted>2013-07-04T11:16:00Z</cp:lastPrinted>
  <dcterms:created xsi:type="dcterms:W3CDTF">2012-07-23T18:37:37Z</dcterms:created>
  <dcterms:modified xsi:type="dcterms:W3CDTF">2013-07-05T06:32:51Z</dcterms:modified>
</cp:coreProperties>
</file>