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375" windowHeight="8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Sheet1!$1:$137</definedName>
  </definedNames>
  <calcPr calcId="124519"/>
</workbook>
</file>

<file path=xl/calcChain.xml><?xml version="1.0" encoding="utf-8"?>
<calcChain xmlns="http://schemas.openxmlformats.org/spreadsheetml/2006/main">
  <c r="D46" i="1"/>
  <c r="E46"/>
  <c r="F46" s="1"/>
  <c r="F47" s="1"/>
  <c r="G47" s="1"/>
  <c r="D51"/>
  <c r="E51"/>
  <c r="F51" s="1"/>
  <c r="F52" s="1"/>
  <c r="G52" s="1"/>
  <c r="D56"/>
  <c r="E56"/>
  <c r="F56" s="1"/>
  <c r="F57" s="1"/>
  <c r="G57" s="1"/>
  <c r="D61"/>
  <c r="E61"/>
  <c r="F61" s="1"/>
  <c r="F62" s="1"/>
  <c r="G62" s="1"/>
  <c r="F120"/>
  <c r="G127"/>
  <c r="D109"/>
  <c r="E109"/>
  <c r="G120"/>
  <c r="D62"/>
  <c r="E62" s="1"/>
  <c r="G106"/>
  <c r="G97"/>
  <c r="G91"/>
  <c r="G83"/>
  <c r="G75"/>
  <c r="D57"/>
  <c r="E57" s="1"/>
  <c r="D52"/>
  <c r="E52" s="1"/>
  <c r="D47"/>
  <c r="E47" s="1"/>
  <c r="D42"/>
  <c r="E42" s="1"/>
  <c r="D41"/>
  <c r="E41" s="1"/>
  <c r="F41" s="1"/>
  <c r="F42" s="1"/>
  <c r="G42" s="1"/>
  <c r="D36"/>
  <c r="E36" s="1"/>
  <c r="D35"/>
  <c r="E35" s="1"/>
  <c r="F35" s="1"/>
  <c r="F36" s="1"/>
  <c r="G36" s="1"/>
  <c r="D31"/>
  <c r="E31" s="1"/>
  <c r="D30"/>
  <c r="E30" s="1"/>
  <c r="F30" s="1"/>
  <c r="F31" s="1"/>
  <c r="G31" s="1"/>
  <c r="D26"/>
  <c r="E26" s="1"/>
  <c r="D25"/>
  <c r="E25" s="1"/>
  <c r="F25" s="1"/>
  <c r="D21"/>
  <c r="E21" s="1"/>
  <c r="D20"/>
  <c r="E20" s="1"/>
  <c r="F20" s="1"/>
  <c r="F21" s="1"/>
  <c r="G21" s="1"/>
  <c r="D16"/>
  <c r="E16" s="1"/>
  <c r="D15"/>
  <c r="E15" s="1"/>
  <c r="F15" s="1"/>
  <c r="F16" s="1"/>
  <c r="G16" s="1"/>
  <c r="D11"/>
  <c r="E11" s="1"/>
  <c r="D10"/>
  <c r="E10" s="1"/>
  <c r="F10" s="1"/>
  <c r="G67"/>
  <c r="G136"/>
  <c r="G108"/>
  <c r="D108" i="2"/>
  <c r="E108" s="1"/>
  <c r="D107"/>
  <c r="E107" s="1"/>
  <c r="D106"/>
  <c r="E106" s="1"/>
  <c r="D105"/>
  <c r="E105" s="1"/>
  <c r="D104"/>
  <c r="E104" s="1"/>
  <c r="D103"/>
  <c r="E103" s="1"/>
  <c r="F102"/>
  <c r="G102" s="1"/>
  <c r="D102"/>
  <c r="E102" s="1"/>
  <c r="D101"/>
  <c r="E101" s="1"/>
  <c r="D93"/>
  <c r="E93" s="1"/>
  <c r="G92"/>
  <c r="D90"/>
  <c r="E90" s="1"/>
  <c r="D89"/>
  <c r="E89" s="1"/>
  <c r="F89" s="1"/>
  <c r="F90" s="1"/>
  <c r="G90" s="1"/>
  <c r="D87"/>
  <c r="E87" s="1"/>
  <c r="G86"/>
  <c r="D84"/>
  <c r="E84" s="1"/>
  <c r="D83"/>
  <c r="E83" s="1"/>
  <c r="F83" s="1"/>
  <c r="F84" s="1"/>
  <c r="G84" s="1"/>
  <c r="D82"/>
  <c r="E82" s="1"/>
  <c r="G81"/>
  <c r="D79"/>
  <c r="E79" s="1"/>
  <c r="D78"/>
  <c r="E78" s="1"/>
  <c r="F78" s="1"/>
  <c r="F79" s="1"/>
  <c r="G79" s="1"/>
  <c r="D77"/>
  <c r="E77" s="1"/>
  <c r="G76"/>
  <c r="D74"/>
  <c r="E74" s="1"/>
  <c r="D73"/>
  <c r="E73" s="1"/>
  <c r="F73" s="1"/>
  <c r="F74" s="1"/>
  <c r="G74" s="1"/>
  <c r="D72"/>
  <c r="E72" s="1"/>
  <c r="G71"/>
  <c r="D69"/>
  <c r="E69" s="1"/>
  <c r="D68"/>
  <c r="E68" s="1"/>
  <c r="F68" s="1"/>
  <c r="F69" s="1"/>
  <c r="G69" s="1"/>
  <c r="D67"/>
  <c r="E67" s="1"/>
  <c r="D66"/>
  <c r="E66" s="1"/>
  <c r="G65"/>
  <c r="D63"/>
  <c r="E63" s="1"/>
  <c r="D62"/>
  <c r="E62" s="1"/>
  <c r="F62" s="1"/>
  <c r="F63" s="1"/>
  <c r="G63" s="1"/>
  <c r="G66" s="1"/>
  <c r="D59"/>
  <c r="E59" s="1"/>
  <c r="D58"/>
  <c r="E58" s="1"/>
  <c r="D57"/>
  <c r="E57" s="1"/>
  <c r="F57" s="1"/>
  <c r="F58" s="1"/>
  <c r="G58" s="1"/>
  <c r="D54"/>
  <c r="E54" s="1"/>
  <c r="D53"/>
  <c r="E53" s="1"/>
  <c r="D52"/>
  <c r="E52" s="1"/>
  <c r="F52" s="1"/>
  <c r="F53" s="1"/>
  <c r="G53" s="1"/>
  <c r="D49"/>
  <c r="E49" s="1"/>
  <c r="D48"/>
  <c r="E48" s="1"/>
  <c r="D47"/>
  <c r="E47" s="1"/>
  <c r="F47" s="1"/>
  <c r="F48" s="1"/>
  <c r="G48" s="1"/>
  <c r="D44"/>
  <c r="E44" s="1"/>
  <c r="D43"/>
  <c r="E43" s="1"/>
  <c r="D42"/>
  <c r="E42" s="1"/>
  <c r="F42" s="1"/>
  <c r="F43" s="1"/>
  <c r="G43" s="1"/>
  <c r="D39"/>
  <c r="E39" s="1"/>
  <c r="D38"/>
  <c r="E38" s="1"/>
  <c r="D37"/>
  <c r="E37" s="1"/>
  <c r="F37" s="1"/>
  <c r="F38" s="1"/>
  <c r="G38" s="1"/>
  <c r="D34"/>
  <c r="E34" s="1"/>
  <c r="D33"/>
  <c r="E33" s="1"/>
  <c r="D32"/>
  <c r="E32" s="1"/>
  <c r="F32" s="1"/>
  <c r="F33" s="1"/>
  <c r="G33" s="1"/>
  <c r="D29"/>
  <c r="E29" s="1"/>
  <c r="D28"/>
  <c r="E28" s="1"/>
  <c r="D27"/>
  <c r="E27" s="1"/>
  <c r="F27" s="1"/>
  <c r="F28" s="1"/>
  <c r="G28" s="1"/>
  <c r="D24"/>
  <c r="E24" s="1"/>
  <c r="D23"/>
  <c r="E23" s="1"/>
  <c r="D22"/>
  <c r="E22" s="1"/>
  <c r="F22" s="1"/>
  <c r="F23" s="1"/>
  <c r="G23" s="1"/>
  <c r="D19"/>
  <c r="E19" s="1"/>
  <c r="D18"/>
  <c r="E18" s="1"/>
  <c r="D17"/>
  <c r="E17" s="1"/>
  <c r="F17" s="1"/>
  <c r="F18" s="1"/>
  <c r="G18" s="1"/>
  <c r="D14"/>
  <c r="E14" s="1"/>
  <c r="D13"/>
  <c r="E13" s="1"/>
  <c r="D12"/>
  <c r="E12" s="1"/>
  <c r="F12" s="1"/>
  <c r="F13" s="1"/>
  <c r="G13" s="1"/>
  <c r="D9"/>
  <c r="E9" s="1"/>
  <c r="D8"/>
  <c r="E8" s="1"/>
  <c r="D7"/>
  <c r="E7" s="1"/>
  <c r="F7" s="1"/>
  <c r="F8" s="1"/>
  <c r="G8" s="1"/>
  <c r="D104" i="1"/>
  <c r="E104" s="1"/>
  <c r="D103"/>
  <c r="E103" s="1"/>
  <c r="D99"/>
  <c r="E99" s="1"/>
  <c r="D120"/>
  <c r="E120" s="1"/>
  <c r="D119"/>
  <c r="E119" s="1"/>
  <c r="D95"/>
  <c r="E95" s="1"/>
  <c r="D94"/>
  <c r="E94" s="1"/>
  <c r="D93"/>
  <c r="E93" s="1"/>
  <c r="D89"/>
  <c r="E89" s="1"/>
  <c r="D88"/>
  <c r="E88" s="1"/>
  <c r="D85"/>
  <c r="E85" s="1"/>
  <c r="D81"/>
  <c r="E81" s="1"/>
  <c r="D80"/>
  <c r="E80" s="1"/>
  <c r="D77"/>
  <c r="E77" s="1"/>
  <c r="D73"/>
  <c r="E73" s="1"/>
  <c r="D72"/>
  <c r="E72" s="1"/>
  <c r="D6"/>
  <c r="E6" s="1"/>
  <c r="D5"/>
  <c r="D37"/>
  <c r="E37" s="1"/>
  <c r="D68"/>
  <c r="E68" s="1"/>
  <c r="D69"/>
  <c r="E69" s="1"/>
  <c r="D121"/>
  <c r="E121" s="1"/>
  <c r="D122"/>
  <c r="E122" s="1"/>
  <c r="D124"/>
  <c r="E124" s="1"/>
  <c r="D125"/>
  <c r="E125" s="1"/>
  <c r="D126"/>
  <c r="E12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D235"/>
  <c r="E235" s="1"/>
  <c r="D236"/>
  <c r="E236" s="1"/>
  <c r="D237"/>
  <c r="E237" s="1"/>
  <c r="D238"/>
  <c r="E238" s="1"/>
  <c r="D239"/>
  <c r="E239" s="1"/>
  <c r="D240"/>
  <c r="E240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78"/>
  <c r="E278" s="1"/>
  <c r="E202"/>
  <c r="E234"/>
  <c r="F103" l="1"/>
  <c r="F104" s="1"/>
  <c r="G104" s="1"/>
  <c r="G107" s="1"/>
  <c r="F94"/>
  <c r="F95" s="1"/>
  <c r="G95" s="1"/>
  <c r="G98" s="1"/>
  <c r="F88"/>
  <c r="F80"/>
  <c r="F72"/>
  <c r="F26"/>
  <c r="G26" s="1"/>
  <c r="E5"/>
  <c r="F5" s="1"/>
  <c r="F6" s="1"/>
  <c r="G6" s="1"/>
  <c r="G109" i="2"/>
  <c r="F11" i="1"/>
  <c r="G11" s="1"/>
  <c r="G65" l="1"/>
  <c r="G68" s="1"/>
  <c r="F73"/>
  <c r="G73" s="1"/>
  <c r="G76" s="1"/>
  <c r="F81"/>
  <c r="G81" s="1"/>
  <c r="G84" s="1"/>
  <c r="F89"/>
  <c r="G89" s="1"/>
  <c r="G92" s="1"/>
  <c r="G128" l="1"/>
  <c r="G137" s="1"/>
</calcChain>
</file>

<file path=xl/sharedStrings.xml><?xml version="1.0" encoding="utf-8"?>
<sst xmlns="http://schemas.openxmlformats.org/spreadsheetml/2006/main" count="248" uniqueCount="83">
  <si>
    <t>EXPENSE</t>
  </si>
  <si>
    <t>GAMES</t>
  </si>
  <si>
    <t>CRICKET</t>
  </si>
  <si>
    <t>MARKING&amp;FEELDMAINTENANCE</t>
  </si>
  <si>
    <t xml:space="preserve">EQUIPMENT </t>
  </si>
  <si>
    <t>OFFICIALS T.A&amp;D.A</t>
  </si>
  <si>
    <t>NUMBER OF DAYS</t>
  </si>
  <si>
    <t>NUMBER OF OFFICIALS(PER DAY)</t>
  </si>
  <si>
    <t>TOTAL</t>
  </si>
  <si>
    <t>FOOT BALL</t>
  </si>
  <si>
    <t>VOLLEY BALL</t>
  </si>
  <si>
    <t>KABADDI</t>
  </si>
  <si>
    <t>BASKET BALL</t>
  </si>
  <si>
    <t>HAND BALL</t>
  </si>
  <si>
    <t>HOCKEY</t>
  </si>
  <si>
    <t>KHO-KHO</t>
  </si>
  <si>
    <t>BADMINTON(SHUTTLE)</t>
  </si>
  <si>
    <t>BALL BADMINTON</t>
  </si>
  <si>
    <t>TABLE TENNNIS</t>
  </si>
  <si>
    <t>TENNIS</t>
  </si>
  <si>
    <t>AMOUNT</t>
  </si>
  <si>
    <r>
      <rPr>
        <b/>
        <sz val="12"/>
        <color theme="5" tint="-0.249977111117893"/>
        <rFont val="Calibri"/>
        <family val="2"/>
        <scheme val="minor"/>
      </rPr>
      <t>TEAM MANAGER'S TA&amp;D.A</t>
    </r>
    <r>
      <rPr>
        <b/>
        <sz val="11"/>
        <color rgb="FFFF0000"/>
        <rFont val="Calibri"/>
        <family val="2"/>
        <scheme val="minor"/>
      </rPr>
      <t>(ENTER TEAM MANAGER'S   TOTAL NUMBER ONLY)</t>
    </r>
  </si>
  <si>
    <t>GRAND TOTAL …GAMES</t>
  </si>
  <si>
    <t>SUB DISTRICT WRESTLING CHAMPION SHIP</t>
  </si>
  <si>
    <t xml:space="preserve"> REVENUE DISTRICT GAMESCHAMPION SHIP</t>
  </si>
  <si>
    <t>SUB DISTRICT JUDO CHAMPION SHIP</t>
  </si>
  <si>
    <t>SUB DISTRICT TAEKWONDO CHAMPION SHIP</t>
  </si>
  <si>
    <t>SUB DISTRICT CHESS CHAMPION SHIP</t>
  </si>
  <si>
    <t xml:space="preserve">SUB DISTRICT ATHLETICS </t>
  </si>
  <si>
    <t>GROUND MARKING&amp;FEELDMAINTENANCE</t>
  </si>
  <si>
    <t>CHEST NUMBER</t>
  </si>
  <si>
    <t>FIRST AID</t>
  </si>
  <si>
    <t>SOUND &amp; STAGE</t>
  </si>
  <si>
    <t>CROSS COUNTRYPRI</t>
  </si>
  <si>
    <t>PRIZE &amp; CEREMONY</t>
  </si>
  <si>
    <r>
      <rPr>
        <b/>
        <sz val="12"/>
        <color theme="5" tint="-0.249977111117893"/>
        <rFont val="Calibri"/>
        <family val="2"/>
        <scheme val="minor"/>
      </rPr>
      <t>OFFICIALS  TA&amp;D.A</t>
    </r>
    <r>
      <rPr>
        <b/>
        <sz val="11"/>
        <color rgb="FFFF0000"/>
        <rFont val="Calibri"/>
        <family val="2"/>
        <scheme val="minor"/>
      </rPr>
      <t>(ENTER OFFICIALS   TOTAL NUMBER ONLY)</t>
    </r>
  </si>
  <si>
    <t>STATIONARY</t>
  </si>
  <si>
    <r>
      <rPr>
        <b/>
        <sz val="12"/>
        <color rgb="FF7030A0"/>
        <rFont val="Calibri"/>
        <family val="2"/>
        <scheme val="minor"/>
      </rPr>
      <t>CERTIFICATE &amp; PRINTING</t>
    </r>
    <r>
      <rPr>
        <sz val="11"/>
        <color theme="1"/>
        <rFont val="Calibri"/>
        <family val="2"/>
        <scheme val="minor"/>
      </rPr>
      <t>(AHLETICS,GAMES,AQUATIC,WRESTLING,JUDO,TAEKOWENDO)</t>
    </r>
  </si>
  <si>
    <r>
      <rPr>
        <b/>
        <sz val="12"/>
        <color rgb="FF7030A0"/>
        <rFont val="Calibri"/>
        <family val="2"/>
        <scheme val="minor"/>
      </rPr>
      <t>DATA ENTRY</t>
    </r>
    <r>
      <rPr>
        <sz val="11"/>
        <color theme="1"/>
        <rFont val="Calibri"/>
        <family val="2"/>
        <scheme val="minor"/>
      </rPr>
      <t xml:space="preserve"> (AHLETICS,GAMES,AQUATIC,WRESTLING,JUDO,TAEKOWENDO)</t>
    </r>
  </si>
  <si>
    <t>RAVENUE DISTRICT AFFILIATION FEE</t>
  </si>
  <si>
    <t>PHONE</t>
  </si>
  <si>
    <t>T.A&amp;D.A SECRETARY</t>
  </si>
  <si>
    <r>
      <t xml:space="preserve"> REVENUE DISTRICT </t>
    </r>
    <r>
      <rPr>
        <b/>
        <u/>
        <sz val="12"/>
        <color theme="5" tint="-0.499984740745262"/>
        <rFont val="Calibri"/>
        <family val="2"/>
        <scheme val="minor"/>
      </rPr>
      <t xml:space="preserve">WRESTLING </t>
    </r>
    <r>
      <rPr>
        <b/>
        <u/>
        <sz val="12"/>
        <color rgb="FF00B050"/>
        <rFont val="Calibri"/>
        <family val="2"/>
        <scheme val="minor"/>
      </rPr>
      <t>CHAMPION SHIP</t>
    </r>
  </si>
  <si>
    <r>
      <t xml:space="preserve"> REVENUE DISTRICT </t>
    </r>
    <r>
      <rPr>
        <b/>
        <u/>
        <sz val="12"/>
        <color theme="5" tint="-0.499984740745262"/>
        <rFont val="Calibri"/>
        <family val="2"/>
        <scheme val="minor"/>
      </rPr>
      <t>JUDO</t>
    </r>
    <r>
      <rPr>
        <b/>
        <u/>
        <sz val="12"/>
        <color rgb="FF00B050"/>
        <rFont val="Calibri"/>
        <family val="2"/>
        <scheme val="minor"/>
      </rPr>
      <t xml:space="preserve"> CHAMPION SHIP</t>
    </r>
  </si>
  <si>
    <r>
      <t xml:space="preserve"> REVENUE DISTRICT </t>
    </r>
    <r>
      <rPr>
        <b/>
        <u/>
        <sz val="12"/>
        <color theme="5" tint="-0.499984740745262"/>
        <rFont val="Calibri"/>
        <family val="2"/>
        <scheme val="minor"/>
      </rPr>
      <t>TAEKWONDO</t>
    </r>
    <r>
      <rPr>
        <b/>
        <u/>
        <sz val="12"/>
        <color rgb="FF00B050"/>
        <rFont val="Calibri"/>
        <family val="2"/>
        <scheme val="minor"/>
      </rPr>
      <t xml:space="preserve"> CHAMPION SHIP</t>
    </r>
  </si>
  <si>
    <r>
      <t xml:space="preserve"> REVENUE DISTRICT </t>
    </r>
    <r>
      <rPr>
        <b/>
        <u/>
        <sz val="12"/>
        <color theme="5" tint="-0.499984740745262"/>
        <rFont val="Calibri"/>
        <family val="2"/>
        <scheme val="minor"/>
      </rPr>
      <t xml:space="preserve">CHESS </t>
    </r>
    <r>
      <rPr>
        <b/>
        <u/>
        <sz val="12"/>
        <color rgb="FF00B050"/>
        <rFont val="Calibri"/>
        <family val="2"/>
        <scheme val="minor"/>
      </rPr>
      <t xml:space="preserve"> CHAMPION SHIP</t>
    </r>
  </si>
  <si>
    <t>SUB DISTRICT AQUATIC  CHAMPION SHIP</t>
  </si>
  <si>
    <r>
      <t xml:space="preserve"> REVENUE DISTRICT </t>
    </r>
    <r>
      <rPr>
        <b/>
        <u/>
        <sz val="12"/>
        <color theme="5" tint="-0.499984740745262"/>
        <rFont val="Calibri"/>
        <family val="2"/>
        <scheme val="minor"/>
      </rPr>
      <t xml:space="preserve">AQUATIC </t>
    </r>
    <r>
      <rPr>
        <b/>
        <u/>
        <sz val="12"/>
        <color rgb="FF00B050"/>
        <rFont val="Calibri"/>
        <family val="2"/>
        <scheme val="minor"/>
      </rPr>
      <t xml:space="preserve"> CHAMPION SHIP</t>
    </r>
  </si>
  <si>
    <t xml:space="preserve">POOL RENT </t>
  </si>
  <si>
    <r>
      <rPr>
        <b/>
        <u/>
        <sz val="14"/>
        <color rgb="FFFF0000"/>
        <rFont val="Calibri"/>
        <family val="2"/>
        <scheme val="minor"/>
      </rPr>
      <t xml:space="preserve">TOTAL EXPENSE </t>
    </r>
    <r>
      <rPr>
        <sz val="11"/>
        <color theme="1"/>
        <rFont val="Calibri"/>
        <family val="2"/>
        <scheme val="minor"/>
      </rPr>
      <t>(ATHLETICS,GAMES,WRESTLING,JUDO, TAEKWONDO,AQUATIC,CHESS)</t>
    </r>
  </si>
  <si>
    <t>WRESTLING TOTAL EXPENSE</t>
  </si>
  <si>
    <t>JUDO TOTAL EXPENSE</t>
  </si>
  <si>
    <t>TAEKWONDO TOTAL EXPENSE</t>
  </si>
  <si>
    <t>CHESS TOTAL EXPENSE</t>
  </si>
  <si>
    <t>AQUATIC TOTAL EXPENSE</t>
  </si>
  <si>
    <t>SUB DISTRICT GAMES TOTAL EXPENSE</t>
  </si>
  <si>
    <t>CROSS COUNTRY</t>
  </si>
  <si>
    <t>AFFILIATION FEE</t>
  </si>
  <si>
    <t>REGISTRATION FE</t>
  </si>
  <si>
    <t>SPECIAL FEE (9 TH TO 12 TH CLASS)</t>
  </si>
  <si>
    <t>D.D.E/A.E.O FUND</t>
  </si>
  <si>
    <t>TOTAL INCOME</t>
  </si>
  <si>
    <t>TOTAL EXPENSE</t>
  </si>
  <si>
    <t>BALLBADMINTON</t>
  </si>
  <si>
    <t>EXPECTING INCOME FOR THE YEAR 2013-14</t>
  </si>
  <si>
    <t>REFERSHMENT</t>
  </si>
  <si>
    <t xml:space="preserve">STATIONARY </t>
  </si>
  <si>
    <t xml:space="preserve">S.M.CUP FOOT BALL </t>
  </si>
  <si>
    <t>PHONE &amp; INTER NET</t>
  </si>
  <si>
    <t>TAXI CHARGE</t>
  </si>
  <si>
    <t>DATA ENTRY &amp; COMPUTER WORK</t>
  </si>
  <si>
    <r>
      <rPr>
        <b/>
        <sz val="12"/>
        <rFont val="Calibri"/>
        <family val="2"/>
        <scheme val="minor"/>
      </rPr>
      <t>TEAM MANAGER'S TA&amp;D.A</t>
    </r>
    <r>
      <rPr>
        <b/>
        <sz val="11"/>
        <rFont val="Calibri"/>
        <family val="2"/>
        <scheme val="minor"/>
      </rPr>
      <t>(ENTER TEAM MANAGER'S   TOTAL NUMBER ONLY)</t>
    </r>
  </si>
  <si>
    <t xml:space="preserve"> REVENUE DISTRICT WRESTLING CHAMPION SHIP</t>
  </si>
  <si>
    <t xml:space="preserve"> REVENUE DISTRICT JUDO CHAMPION SHIP</t>
  </si>
  <si>
    <t xml:space="preserve"> REVENUE DISTRICT TAEKWONDO CHAMPION SHIP</t>
  </si>
  <si>
    <t xml:space="preserve"> REVENUE DISTRICT CHESS  CHAMPION SHIP</t>
  </si>
  <si>
    <t xml:space="preserve"> REVENUE DISTRICT AQUATIC  CHAMPION SHIP</t>
  </si>
  <si>
    <r>
      <rPr>
        <b/>
        <u/>
        <sz val="14"/>
        <rFont val="Calibri"/>
        <family val="2"/>
        <scheme val="minor"/>
      </rPr>
      <t xml:space="preserve">TOTAL EXPENSE </t>
    </r>
    <r>
      <rPr>
        <sz val="11"/>
        <rFont val="Calibri"/>
        <family val="2"/>
        <scheme val="minor"/>
      </rPr>
      <t>(ATHLETICS,GAMES,WRESTLING,JUDO, TAEKWONDO,AQUATIC,CHESS)</t>
    </r>
  </si>
  <si>
    <t>TEAM MANAGER'S TA&amp;D.A</t>
  </si>
  <si>
    <t>OFFICIALS  TA&amp;D.A</t>
  </si>
  <si>
    <t>CERTIFICATE (AHLETICS,GAMES,AQUATIC,WRESTLING,JUDO,TAEKOWENDO)</t>
  </si>
  <si>
    <t xml:space="preserve">SUB DISTRICT SCHOOL GAMES ASSOCIATION BUDJET SOFTWEARE2013-14 </t>
  </si>
  <si>
    <t xml:space="preserve"> PRINTING(AHLETICS,GAMES,AQUATIC,WRESTLING,JUDO,TAEKOWENDO)</t>
  </si>
</sst>
</file>

<file path=xl/styles.xml><?xml version="1.0" encoding="utf-8"?>
<styleSheet xmlns="http://schemas.openxmlformats.org/spreadsheetml/2006/main">
  <fonts count="60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9" tint="-0.249977111117893"/>
      <name val="Arial Rounded MT Bold"/>
      <family val="2"/>
    </font>
    <font>
      <b/>
      <i/>
      <u/>
      <sz val="12"/>
      <color rgb="FF7030A0"/>
      <name val="Baskerville Old Face"/>
      <family val="1"/>
    </font>
    <font>
      <b/>
      <sz val="14"/>
      <color rgb="FFC00000"/>
      <name val="Baskerville Old Face"/>
      <family val="1"/>
    </font>
    <font>
      <b/>
      <sz val="12"/>
      <color rgb="FF3333FF"/>
      <name val="Arial Unicode MS"/>
      <family val="2"/>
    </font>
    <font>
      <b/>
      <sz val="13"/>
      <color rgb="FF00B050"/>
      <name val="Arial Unicode MS"/>
      <family val="2"/>
    </font>
    <font>
      <b/>
      <sz val="12"/>
      <color rgb="FF00B0F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2" tint="-0.89999084444715716"/>
      <name val="Calibri"/>
      <family val="2"/>
      <scheme val="minor"/>
    </font>
    <font>
      <b/>
      <u/>
      <sz val="12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4"/>
      <color rgb="FFFF0000"/>
      <name val="Baskerville Old Face"/>
      <family val="1"/>
    </font>
    <font>
      <sz val="12"/>
      <color rgb="FFFFFF00"/>
      <name val="Arial Unicode MS"/>
      <family val="2"/>
    </font>
    <font>
      <b/>
      <sz val="12"/>
      <color rgb="FF7030A0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0"/>
      <name val="Arial Unicode MS"/>
      <family val="2"/>
    </font>
    <font>
      <sz val="12"/>
      <name val="Baskerville Old Face"/>
      <family val="1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Arial Rounded MT Bold"/>
      <family val="2"/>
    </font>
    <font>
      <u/>
      <sz val="11"/>
      <name val="Calibri"/>
      <family val="2"/>
      <scheme val="minor"/>
    </font>
    <font>
      <b/>
      <sz val="12"/>
      <name val="Arial Unicode MS"/>
      <family val="2"/>
    </font>
    <font>
      <b/>
      <sz val="12"/>
      <name val="Calibri"/>
      <family val="2"/>
      <scheme val="minor"/>
    </font>
    <font>
      <b/>
      <i/>
      <u/>
      <sz val="12"/>
      <name val="Baskerville Old Face"/>
      <family val="1"/>
    </font>
    <font>
      <b/>
      <sz val="14"/>
      <name val="Baskerville Old Face"/>
      <family val="1"/>
    </font>
    <font>
      <b/>
      <sz val="12"/>
      <name val="Baskerville Old Face"/>
      <family val="1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Baskerville Old Face"/>
      <family val="1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8"/>
      <name val="Arial Rounded MT Bold"/>
      <family val="2"/>
    </font>
    <font>
      <b/>
      <u/>
      <sz val="14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20"/>
      <name val="Calibri"/>
      <family val="2"/>
      <scheme val="minor"/>
    </font>
    <font>
      <sz val="12"/>
      <color theme="0"/>
      <name val="Arial Unicode MS"/>
      <family val="2"/>
    </font>
    <font>
      <b/>
      <sz val="13"/>
      <color theme="0"/>
      <name val="Arial Unicode MS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Baskerville Old Face"/>
      <family val="1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2"/>
      <color theme="0"/>
      <name val="Arial Rounded MT Bold"/>
      <family val="2"/>
    </font>
    <font>
      <b/>
      <sz val="20"/>
      <color theme="0"/>
      <name val="Calibri"/>
      <family val="2"/>
      <scheme val="minor"/>
    </font>
    <font>
      <b/>
      <i/>
      <sz val="12"/>
      <name val="Baskerville Old Face"/>
      <family val="1"/>
    </font>
    <font>
      <sz val="11"/>
      <name val="Arial Narrow"/>
      <family val="2"/>
    </font>
    <font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8" borderId="0" applyNumberFormat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2"/>
    </xf>
    <xf numFmtId="0" fontId="0" fillId="0" borderId="1" xfId="0" applyBorder="1"/>
    <xf numFmtId="0" fontId="3" fillId="0" borderId="0" xfId="0" applyFont="1"/>
    <xf numFmtId="0" fontId="5" fillId="3" borderId="1" xfId="0" applyFont="1" applyFill="1" applyBorder="1"/>
    <xf numFmtId="0" fontId="6" fillId="4" borderId="1" xfId="0" applyFont="1" applyFill="1" applyBorder="1"/>
    <xf numFmtId="0" fontId="7" fillId="0" borderId="1" xfId="0" applyFont="1" applyBorder="1"/>
    <xf numFmtId="0" fontId="0" fillId="0" borderId="7" xfId="0" applyBorder="1" applyAlignment="1">
      <alignment horizontal="center"/>
    </xf>
    <xf numFmtId="0" fontId="17" fillId="0" borderId="1" xfId="0" applyFont="1" applyBorder="1"/>
    <xf numFmtId="0" fontId="18" fillId="3" borderId="1" xfId="0" applyFont="1" applyFill="1" applyBorder="1"/>
    <xf numFmtId="0" fontId="0" fillId="6" borderId="0" xfId="0" applyFill="1"/>
    <xf numFmtId="0" fontId="0" fillId="5" borderId="0" xfId="0" applyFill="1"/>
    <xf numFmtId="0" fontId="1" fillId="5" borderId="0" xfId="0" applyFont="1" applyFill="1" applyAlignment="1">
      <alignment horizontal="center" wrapText="1"/>
    </xf>
    <xf numFmtId="0" fontId="9" fillId="5" borderId="1" xfId="0" applyFont="1" applyFill="1" applyBorder="1"/>
    <xf numFmtId="0" fontId="1" fillId="6" borderId="0" xfId="0" applyFont="1" applyFill="1" applyAlignment="1">
      <alignment vertical="center" wrapText="1"/>
    </xf>
    <xf numFmtId="0" fontId="8" fillId="6" borderId="1" xfId="0" applyFont="1" applyFill="1" applyBorder="1"/>
    <xf numFmtId="0" fontId="19" fillId="7" borderId="1" xfId="0" applyFont="1" applyFill="1" applyBorder="1"/>
    <xf numFmtId="0" fontId="0" fillId="0" borderId="7" xfId="0" applyBorder="1"/>
    <xf numFmtId="0" fontId="23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9" fillId="0" borderId="1" xfId="0" applyFont="1" applyFill="1" applyBorder="1"/>
    <xf numFmtId="0" fontId="32" fillId="0" borderId="1" xfId="0" applyFont="1" applyFill="1" applyBorder="1"/>
    <xf numFmtId="0" fontId="29" fillId="0" borderId="1" xfId="0" applyFont="1" applyFill="1" applyBorder="1" applyAlignment="1">
      <alignment horizontal="center"/>
    </xf>
    <xf numFmtId="0" fontId="35" fillId="0" borderId="1" xfId="0" applyFont="1" applyFill="1" applyBorder="1"/>
    <xf numFmtId="0" fontId="29" fillId="0" borderId="1" xfId="1" applyFont="1" applyFill="1" applyBorder="1" applyAlignment="1">
      <alignment horizontal="center"/>
    </xf>
    <xf numFmtId="0" fontId="3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left"/>
    </xf>
    <xf numFmtId="0" fontId="29" fillId="0" borderId="0" xfId="0" applyFont="1" applyFill="1"/>
    <xf numFmtId="0" fontId="29" fillId="0" borderId="0" xfId="1" applyFont="1" applyFill="1" applyBorder="1"/>
    <xf numFmtId="0" fontId="29" fillId="0" borderId="0" xfId="0" applyFont="1" applyFill="1" applyBorder="1"/>
    <xf numFmtId="0" fontId="28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31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3" fillId="0" borderId="0" xfId="0" applyFont="1" applyFill="1"/>
    <xf numFmtId="0" fontId="37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42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left"/>
    </xf>
    <xf numFmtId="0" fontId="45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left"/>
    </xf>
    <xf numFmtId="0" fontId="47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/>
    <xf numFmtId="0" fontId="48" fillId="0" borderId="1" xfId="0" applyFont="1" applyFill="1" applyBorder="1"/>
    <xf numFmtId="0" fontId="49" fillId="0" borderId="1" xfId="0" applyFont="1" applyFill="1" applyBorder="1"/>
    <xf numFmtId="0" fontId="51" fillId="0" borderId="1" xfId="0" applyFont="1" applyFill="1" applyBorder="1"/>
    <xf numFmtId="0" fontId="27" fillId="0" borderId="0" xfId="0" applyFont="1" applyFill="1"/>
    <xf numFmtId="0" fontId="27" fillId="0" borderId="1" xfId="0" applyFont="1" applyFill="1" applyBorder="1"/>
    <xf numFmtId="0" fontId="53" fillId="0" borderId="1" xfId="0" applyFont="1" applyFill="1" applyBorder="1"/>
    <xf numFmtId="0" fontId="54" fillId="0" borderId="1" xfId="0" applyFont="1" applyFill="1" applyBorder="1"/>
    <xf numFmtId="0" fontId="55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50" fillId="0" borderId="1" xfId="0" applyFont="1" applyFill="1" applyBorder="1"/>
    <xf numFmtId="0" fontId="52" fillId="0" borderId="1" xfId="0" applyFont="1" applyFill="1" applyBorder="1"/>
    <xf numFmtId="0" fontId="56" fillId="0" borderId="1" xfId="0" applyFont="1" applyFill="1" applyBorder="1"/>
    <xf numFmtId="0" fontId="29" fillId="0" borderId="2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2" xfId="0" applyFont="1" applyFill="1" applyBorder="1" applyAlignment="1"/>
    <xf numFmtId="0" fontId="29" fillId="0" borderId="4" xfId="0" applyFont="1" applyFill="1" applyBorder="1" applyAlignment="1"/>
    <xf numFmtId="0" fontId="29" fillId="0" borderId="3" xfId="0" applyFont="1" applyFill="1" applyBorder="1" applyAlignment="1"/>
    <xf numFmtId="0" fontId="36" fillId="0" borderId="1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39" fillId="0" borderId="2" xfId="0" applyFont="1" applyFill="1" applyBorder="1" applyAlignment="1">
      <alignment horizontal="left"/>
    </xf>
    <xf numFmtId="0" fontId="39" fillId="0" borderId="4" xfId="0" applyFont="1" applyFill="1" applyBorder="1" applyAlignment="1">
      <alignment horizontal="left"/>
    </xf>
    <xf numFmtId="0" fontId="39" fillId="0" borderId="3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/>
    </xf>
    <xf numFmtId="0" fontId="57" fillId="0" borderId="4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58" fillId="0" borderId="1" xfId="0" applyFont="1" applyFill="1" applyBorder="1" applyAlignment="1">
      <alignment horizontal="left" wrapText="1"/>
    </xf>
    <xf numFmtId="0" fontId="58" fillId="0" borderId="1" xfId="0" applyFont="1" applyFill="1" applyBorder="1"/>
    <xf numFmtId="0" fontId="59" fillId="0" borderId="1" xfId="0" applyFont="1" applyFill="1" applyBorder="1" applyAlignment="1">
      <alignment wrapText="1"/>
    </xf>
    <xf numFmtId="0" fontId="59" fillId="0" borderId="1" xfId="0" applyFont="1" applyFill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wrapText="1"/>
    </xf>
    <xf numFmtId="0" fontId="59" fillId="0" borderId="2" xfId="0" applyFont="1" applyFill="1" applyBorder="1" applyAlignment="1">
      <alignment horizontal="left" wrapText="1"/>
    </xf>
    <xf numFmtId="0" fontId="59" fillId="0" borderId="4" xfId="0" applyFont="1" applyFill="1" applyBorder="1" applyAlignment="1">
      <alignment horizontal="left" wrapText="1"/>
    </xf>
    <xf numFmtId="0" fontId="59" fillId="0" borderId="3" xfId="0" applyFont="1" applyFill="1" applyBorder="1" applyAlignment="1">
      <alignment horizontal="left" wrapText="1"/>
    </xf>
    <xf numFmtId="0" fontId="59" fillId="0" borderId="1" xfId="0" applyFont="1" applyFill="1" applyBorder="1"/>
    <xf numFmtId="0" fontId="59" fillId="0" borderId="1" xfId="0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left"/>
    </xf>
    <xf numFmtId="0" fontId="58" fillId="0" borderId="2" xfId="0" applyFont="1" applyFill="1" applyBorder="1" applyAlignment="1">
      <alignment horizontal="left"/>
    </xf>
    <xf numFmtId="0" fontId="58" fillId="0" borderId="4" xfId="0" applyFont="1" applyFill="1" applyBorder="1" applyAlignment="1">
      <alignment horizontal="left"/>
    </xf>
    <xf numFmtId="0" fontId="58" fillId="0" borderId="3" xfId="0" applyFont="1" applyFill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B4189E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topLeftCell="A121" zoomScale="85" zoomScaleNormal="85" workbookViewId="0">
      <selection activeCell="L135" sqref="L135"/>
    </sheetView>
  </sheetViews>
  <sheetFormatPr defaultRowHeight="15"/>
  <cols>
    <col min="1" max="1" width="29.85546875" style="72" customWidth="1"/>
    <col min="2" max="2" width="11.5703125" style="71" bestFit="1" customWidth="1"/>
    <col min="3" max="3" width="18.85546875" style="71" bestFit="1" customWidth="1"/>
    <col min="4" max="4" width="3.140625" style="72" hidden="1" customWidth="1"/>
    <col min="5" max="5" width="5.140625" style="72" hidden="1" customWidth="1"/>
    <col min="6" max="6" width="14.140625" style="72" customWidth="1"/>
    <col min="7" max="7" width="14.7109375" style="72" customWidth="1"/>
    <col min="8" max="16384" width="9.140625" style="70"/>
  </cols>
  <sheetData>
    <row r="1" spans="1:11" ht="47.25" customHeight="1">
      <c r="A1" s="124" t="s">
        <v>81</v>
      </c>
      <c r="B1" s="125"/>
      <c r="C1" s="125"/>
      <c r="D1" s="125"/>
      <c r="E1" s="125"/>
      <c r="F1" s="125"/>
      <c r="G1" s="126"/>
    </row>
    <row r="2" spans="1:11" ht="25.5" customHeight="1">
      <c r="A2" s="127" t="s">
        <v>12</v>
      </c>
      <c r="B2" s="128"/>
      <c r="C2" s="129"/>
      <c r="D2" s="75"/>
      <c r="E2" s="75"/>
      <c r="F2" s="59"/>
      <c r="G2" s="59"/>
    </row>
    <row r="3" spans="1:11" ht="30" customHeight="1">
      <c r="A3" s="69" t="s">
        <v>3</v>
      </c>
      <c r="B3" s="69"/>
      <c r="C3" s="69"/>
      <c r="D3" s="59"/>
      <c r="E3" s="59"/>
      <c r="F3" s="91">
        <v>0</v>
      </c>
      <c r="G3" s="61"/>
    </row>
    <row r="4" spans="1:11" ht="30" customHeight="1">
      <c r="A4" s="69" t="s">
        <v>4</v>
      </c>
      <c r="B4" s="69"/>
      <c r="C4" s="69"/>
      <c r="D4" s="59"/>
      <c r="E4" s="59"/>
      <c r="F4" s="91">
        <v>0</v>
      </c>
      <c r="G4" s="61"/>
    </row>
    <row r="5" spans="1:11" ht="30" customHeight="1">
      <c r="A5" s="107" t="s">
        <v>5</v>
      </c>
      <c r="B5" s="108"/>
      <c r="C5" s="109"/>
      <c r="D5" s="59">
        <f>B5*C5</f>
        <v>0</v>
      </c>
      <c r="E5" s="59">
        <f>D5*400</f>
        <v>0</v>
      </c>
      <c r="F5" s="92">
        <f>E5</f>
        <v>0</v>
      </c>
      <c r="G5" s="61"/>
    </row>
    <row r="6" spans="1:11" ht="30" customHeight="1">
      <c r="A6" s="76" t="s">
        <v>8</v>
      </c>
      <c r="B6" s="76"/>
      <c r="C6" s="76"/>
      <c r="D6" s="59">
        <f t="shared" ref="D6" si="0">B6*C6</f>
        <v>0</v>
      </c>
      <c r="E6" s="59">
        <f>D6*400</f>
        <v>0</v>
      </c>
      <c r="F6" s="93">
        <f>SUM(F3:F5)</f>
        <v>0</v>
      </c>
      <c r="G6" s="94">
        <f>F6</f>
        <v>0</v>
      </c>
    </row>
    <row r="7" spans="1:11" ht="30" customHeight="1">
      <c r="A7" s="77" t="s">
        <v>10</v>
      </c>
      <c r="B7" s="77"/>
      <c r="C7" s="77"/>
      <c r="D7" s="59"/>
      <c r="E7" s="59"/>
      <c r="F7" s="59"/>
      <c r="G7" s="61"/>
    </row>
    <row r="8" spans="1:11" ht="30" customHeight="1">
      <c r="A8" s="69" t="s">
        <v>3</v>
      </c>
      <c r="B8" s="69"/>
      <c r="C8" s="69"/>
      <c r="D8" s="59"/>
      <c r="E8" s="59"/>
      <c r="F8" s="91">
        <v>0</v>
      </c>
      <c r="G8" s="61"/>
      <c r="K8" s="95"/>
    </row>
    <row r="9" spans="1:11" ht="30" customHeight="1">
      <c r="A9" s="69" t="s">
        <v>4</v>
      </c>
      <c r="B9" s="69"/>
      <c r="C9" s="69"/>
      <c r="D9" s="59"/>
      <c r="E9" s="59"/>
      <c r="F9" s="91">
        <v>0</v>
      </c>
      <c r="G9" s="61"/>
    </row>
    <row r="10" spans="1:11" ht="30" customHeight="1">
      <c r="A10" s="110" t="s">
        <v>5</v>
      </c>
      <c r="B10" s="111"/>
      <c r="C10" s="112"/>
      <c r="D10" s="59">
        <f>B10*C10</f>
        <v>0</v>
      </c>
      <c r="E10" s="59">
        <f>D10*400</f>
        <v>0</v>
      </c>
      <c r="F10" s="91">
        <f>E10</f>
        <v>0</v>
      </c>
      <c r="G10" s="61"/>
    </row>
    <row r="11" spans="1:11" ht="30" customHeight="1">
      <c r="A11" s="76" t="s">
        <v>8</v>
      </c>
      <c r="B11" s="76"/>
      <c r="C11" s="76"/>
      <c r="D11" s="59">
        <f t="shared" ref="D11" si="1">B11*C11</f>
        <v>0</v>
      </c>
      <c r="E11" s="59">
        <f>D11*400</f>
        <v>0</v>
      </c>
      <c r="F11" s="93">
        <f>SUM(F8:F10)</f>
        <v>0</v>
      </c>
      <c r="G11" s="94">
        <f>F11</f>
        <v>0</v>
      </c>
    </row>
    <row r="12" spans="1:11" ht="30" customHeight="1">
      <c r="A12" s="77" t="s">
        <v>13</v>
      </c>
      <c r="B12" s="77"/>
      <c r="C12" s="77"/>
      <c r="D12" s="59"/>
      <c r="E12" s="59"/>
      <c r="F12" s="59"/>
      <c r="G12" s="61"/>
    </row>
    <row r="13" spans="1:11" ht="30" customHeight="1">
      <c r="A13" s="68" t="s">
        <v>3</v>
      </c>
      <c r="B13" s="68"/>
      <c r="C13" s="68"/>
      <c r="D13" s="59"/>
      <c r="E13" s="59"/>
      <c r="F13" s="91">
        <v>0</v>
      </c>
      <c r="G13" s="61"/>
    </row>
    <row r="14" spans="1:11" ht="30" customHeight="1">
      <c r="A14" s="68" t="s">
        <v>4</v>
      </c>
      <c r="B14" s="68"/>
      <c r="C14" s="68"/>
      <c r="D14" s="59"/>
      <c r="E14" s="59"/>
      <c r="F14" s="91">
        <v>0</v>
      </c>
      <c r="G14" s="61"/>
    </row>
    <row r="15" spans="1:11" ht="30" customHeight="1">
      <c r="A15" s="107" t="s">
        <v>5</v>
      </c>
      <c r="B15" s="108"/>
      <c r="C15" s="109"/>
      <c r="D15" s="59">
        <f>B15*C15</f>
        <v>0</v>
      </c>
      <c r="E15" s="59">
        <f>D15*400</f>
        <v>0</v>
      </c>
      <c r="F15" s="91">
        <f>E15</f>
        <v>0</v>
      </c>
      <c r="G15" s="61"/>
    </row>
    <row r="16" spans="1:11" ht="30" customHeight="1">
      <c r="A16" s="76" t="s">
        <v>8</v>
      </c>
      <c r="B16" s="76"/>
      <c r="C16" s="76"/>
      <c r="D16" s="59">
        <f t="shared" ref="D16" si="2">B16*C16</f>
        <v>0</v>
      </c>
      <c r="E16" s="59">
        <f>D16*400</f>
        <v>0</v>
      </c>
      <c r="F16" s="93">
        <f>SUM(F13:F15)</f>
        <v>0</v>
      </c>
      <c r="G16" s="94">
        <f>F16</f>
        <v>0</v>
      </c>
    </row>
    <row r="17" spans="1:10" ht="30" customHeight="1">
      <c r="A17" s="77" t="s">
        <v>14</v>
      </c>
      <c r="B17" s="77"/>
      <c r="C17" s="77"/>
      <c r="D17" s="59"/>
      <c r="E17" s="59"/>
      <c r="F17" s="59"/>
      <c r="G17" s="61"/>
    </row>
    <row r="18" spans="1:10" ht="30" customHeight="1">
      <c r="A18" s="68" t="s">
        <v>3</v>
      </c>
      <c r="B18" s="68"/>
      <c r="C18" s="68"/>
      <c r="D18" s="59"/>
      <c r="E18" s="59"/>
      <c r="F18" s="91">
        <v>0</v>
      </c>
      <c r="G18" s="61"/>
    </row>
    <row r="19" spans="1:10" ht="30" customHeight="1">
      <c r="A19" s="68" t="s">
        <v>4</v>
      </c>
      <c r="B19" s="68"/>
      <c r="C19" s="68"/>
      <c r="D19" s="59"/>
      <c r="E19" s="59"/>
      <c r="F19" s="91">
        <v>0</v>
      </c>
      <c r="G19" s="61"/>
    </row>
    <row r="20" spans="1:10" ht="30" customHeight="1">
      <c r="A20" s="107" t="s">
        <v>5</v>
      </c>
      <c r="B20" s="108"/>
      <c r="C20" s="109"/>
      <c r="D20" s="59">
        <f>B20*C20</f>
        <v>0</v>
      </c>
      <c r="E20" s="59">
        <f>D20*400</f>
        <v>0</v>
      </c>
      <c r="F20" s="92">
        <f>E20</f>
        <v>0</v>
      </c>
      <c r="G20" s="61"/>
      <c r="J20" s="78"/>
    </row>
    <row r="21" spans="1:10" ht="30" customHeight="1">
      <c r="A21" s="76" t="s">
        <v>8</v>
      </c>
      <c r="B21" s="76"/>
      <c r="C21" s="76"/>
      <c r="D21" s="59">
        <f t="shared" ref="D21" si="3">B21*C21</f>
        <v>0</v>
      </c>
      <c r="E21" s="59">
        <f>D21*400</f>
        <v>0</v>
      </c>
      <c r="F21" s="93">
        <f>SUM(F18:F20)</f>
        <v>0</v>
      </c>
      <c r="G21" s="94">
        <f>F21</f>
        <v>0</v>
      </c>
    </row>
    <row r="22" spans="1:10" ht="24" customHeight="1">
      <c r="A22" s="77" t="s">
        <v>15</v>
      </c>
      <c r="B22" s="77"/>
      <c r="C22" s="77"/>
      <c r="D22" s="59"/>
      <c r="E22" s="59"/>
      <c r="F22" s="59"/>
      <c r="G22" s="61"/>
    </row>
    <row r="23" spans="1:10" ht="30" customHeight="1">
      <c r="A23" s="68" t="s">
        <v>3</v>
      </c>
      <c r="B23" s="68"/>
      <c r="C23" s="68"/>
      <c r="D23" s="59"/>
      <c r="E23" s="59"/>
      <c r="F23" s="91">
        <v>0</v>
      </c>
      <c r="G23" s="61"/>
    </row>
    <row r="24" spans="1:10" ht="30" customHeight="1">
      <c r="A24" s="59" t="s">
        <v>4</v>
      </c>
      <c r="B24" s="63"/>
      <c r="C24" s="63"/>
      <c r="D24" s="59"/>
      <c r="E24" s="59"/>
      <c r="F24" s="60"/>
      <c r="G24" s="61"/>
    </row>
    <row r="25" spans="1:10" ht="30" customHeight="1">
      <c r="A25" s="107" t="s">
        <v>5</v>
      </c>
      <c r="B25" s="108"/>
      <c r="C25" s="109"/>
      <c r="D25" s="59">
        <f>B25*C25</f>
        <v>0</v>
      </c>
      <c r="E25" s="59">
        <f>D25*400</f>
        <v>0</v>
      </c>
      <c r="F25" s="92">
        <f>E25</f>
        <v>0</v>
      </c>
      <c r="G25" s="61"/>
    </row>
    <row r="26" spans="1:10" ht="30" customHeight="1">
      <c r="A26" s="76" t="s">
        <v>8</v>
      </c>
      <c r="B26" s="76"/>
      <c r="C26" s="76"/>
      <c r="D26" s="59">
        <f t="shared" ref="D26" si="4">B26*C26</f>
        <v>0</v>
      </c>
      <c r="E26" s="59">
        <f>D26*400</f>
        <v>0</v>
      </c>
      <c r="F26" s="93">
        <f>SUM(F23:F25)</f>
        <v>0</v>
      </c>
      <c r="G26" s="94">
        <f>F26</f>
        <v>0</v>
      </c>
    </row>
    <row r="27" spans="1:10" ht="30" customHeight="1">
      <c r="A27" s="77" t="s">
        <v>11</v>
      </c>
      <c r="B27" s="77"/>
      <c r="C27" s="77"/>
      <c r="D27" s="59"/>
      <c r="E27" s="59"/>
      <c r="F27" s="59"/>
      <c r="G27" s="61"/>
    </row>
    <row r="28" spans="1:10" ht="30" customHeight="1">
      <c r="A28" s="68" t="s">
        <v>3</v>
      </c>
      <c r="B28" s="68"/>
      <c r="C28" s="68"/>
      <c r="D28" s="59"/>
      <c r="E28" s="59"/>
      <c r="F28" s="91">
        <v>0</v>
      </c>
      <c r="G28" s="61"/>
    </row>
    <row r="29" spans="1:10" ht="30" customHeight="1">
      <c r="A29" s="59" t="s">
        <v>4</v>
      </c>
      <c r="B29" s="63"/>
      <c r="C29" s="63"/>
      <c r="D29" s="59"/>
      <c r="E29" s="59"/>
      <c r="F29" s="60"/>
      <c r="G29" s="61"/>
    </row>
    <row r="30" spans="1:10" ht="30" customHeight="1">
      <c r="A30" s="107" t="s">
        <v>5</v>
      </c>
      <c r="B30" s="108"/>
      <c r="C30" s="109"/>
      <c r="D30" s="59">
        <f>B30*C30</f>
        <v>0</v>
      </c>
      <c r="E30" s="59">
        <f>D30*400</f>
        <v>0</v>
      </c>
      <c r="F30" s="92">
        <f>E30</f>
        <v>0</v>
      </c>
      <c r="G30" s="61"/>
    </row>
    <row r="31" spans="1:10" ht="30" customHeight="1">
      <c r="A31" s="76" t="s">
        <v>8</v>
      </c>
      <c r="B31" s="76"/>
      <c r="C31" s="76"/>
      <c r="D31" s="59">
        <f t="shared" ref="D31" si="5">B31*C31</f>
        <v>0</v>
      </c>
      <c r="E31" s="59">
        <f>D31*400</f>
        <v>0</v>
      </c>
      <c r="F31" s="93">
        <f>SUM(F28:F30)</f>
        <v>0</v>
      </c>
      <c r="G31" s="94">
        <f>F31</f>
        <v>0</v>
      </c>
    </row>
    <row r="32" spans="1:10" ht="30" customHeight="1">
      <c r="A32" s="77" t="s">
        <v>16</v>
      </c>
      <c r="B32" s="77"/>
      <c r="C32" s="77"/>
      <c r="D32" s="59"/>
      <c r="E32" s="59"/>
      <c r="F32" s="59"/>
      <c r="G32" s="61"/>
    </row>
    <row r="33" spans="1:7" ht="30" customHeight="1">
      <c r="A33" s="69" t="s">
        <v>3</v>
      </c>
      <c r="B33" s="69"/>
      <c r="C33" s="69"/>
      <c r="D33" s="59"/>
      <c r="E33" s="59"/>
      <c r="F33" s="91">
        <v>0</v>
      </c>
      <c r="G33" s="61"/>
    </row>
    <row r="34" spans="1:7" ht="30" customHeight="1">
      <c r="A34" s="68" t="s">
        <v>4</v>
      </c>
      <c r="B34" s="68"/>
      <c r="C34" s="68"/>
      <c r="D34" s="59"/>
      <c r="E34" s="59"/>
      <c r="F34" s="91">
        <v>0</v>
      </c>
      <c r="G34" s="61"/>
    </row>
    <row r="35" spans="1:7" ht="30" customHeight="1">
      <c r="A35" s="107" t="s">
        <v>5</v>
      </c>
      <c r="B35" s="108"/>
      <c r="C35" s="109"/>
      <c r="D35" s="59">
        <f>B35*C35</f>
        <v>0</v>
      </c>
      <c r="E35" s="59">
        <f>D35*400</f>
        <v>0</v>
      </c>
      <c r="F35" s="92">
        <f>E35</f>
        <v>0</v>
      </c>
      <c r="G35" s="61"/>
    </row>
    <row r="36" spans="1:7" ht="30" customHeight="1">
      <c r="A36" s="76" t="s">
        <v>8</v>
      </c>
      <c r="B36" s="76"/>
      <c r="C36" s="76"/>
      <c r="D36" s="59">
        <f t="shared" ref="D36" si="6">B36*C36</f>
        <v>0</v>
      </c>
      <c r="E36" s="59">
        <f>D36*400</f>
        <v>0</v>
      </c>
      <c r="F36" s="93">
        <f>SUM(F33:F35)</f>
        <v>0</v>
      </c>
      <c r="G36" s="94">
        <f>F36</f>
        <v>0</v>
      </c>
    </row>
    <row r="37" spans="1:7" ht="30" customHeight="1">
      <c r="A37" s="77" t="s">
        <v>17</v>
      </c>
      <c r="B37" s="77"/>
      <c r="C37" s="77"/>
      <c r="D37" s="59">
        <f t="shared" ref="D37" si="7">B37*C37</f>
        <v>0</v>
      </c>
      <c r="E37" s="59">
        <f t="shared" ref="E37" si="8">D37*300</f>
        <v>0</v>
      </c>
      <c r="F37" s="59"/>
      <c r="G37" s="61"/>
    </row>
    <row r="38" spans="1:7" ht="30" customHeight="1">
      <c r="A38" s="77" t="s">
        <v>63</v>
      </c>
      <c r="B38" s="77"/>
      <c r="C38" s="77"/>
      <c r="D38" s="59"/>
      <c r="E38" s="59"/>
      <c r="F38" s="59"/>
      <c r="G38" s="61"/>
    </row>
    <row r="39" spans="1:7" ht="30" customHeight="1">
      <c r="A39" s="68" t="s">
        <v>3</v>
      </c>
      <c r="B39" s="68"/>
      <c r="C39" s="68"/>
      <c r="D39" s="59"/>
      <c r="E39" s="59"/>
      <c r="F39" s="91">
        <v>0</v>
      </c>
      <c r="G39" s="61"/>
    </row>
    <row r="40" spans="1:7" ht="30" customHeight="1">
      <c r="A40" s="68" t="s">
        <v>4</v>
      </c>
      <c r="B40" s="68"/>
      <c r="C40" s="68"/>
      <c r="D40" s="59"/>
      <c r="E40" s="59"/>
      <c r="F40" s="91">
        <v>0</v>
      </c>
      <c r="G40" s="61"/>
    </row>
    <row r="41" spans="1:7" ht="30" customHeight="1">
      <c r="A41" s="104" t="s">
        <v>5</v>
      </c>
      <c r="B41" s="28"/>
      <c r="C41" s="29"/>
      <c r="D41" s="59">
        <f>B41*C41</f>
        <v>0</v>
      </c>
      <c r="E41" s="59">
        <f>D41*400</f>
        <v>0</v>
      </c>
      <c r="F41" s="92">
        <f>E41</f>
        <v>0</v>
      </c>
      <c r="G41" s="61"/>
    </row>
    <row r="42" spans="1:7" ht="30" customHeight="1">
      <c r="A42" s="76" t="s">
        <v>8</v>
      </c>
      <c r="B42" s="76"/>
      <c r="C42" s="76"/>
      <c r="D42" s="59">
        <f t="shared" ref="D42" si="9">B42*C42</f>
        <v>0</v>
      </c>
      <c r="E42" s="59">
        <f>D42*400</f>
        <v>0</v>
      </c>
      <c r="F42" s="93">
        <f>SUM(F39:F41)</f>
        <v>0</v>
      </c>
      <c r="G42" s="94">
        <f>F42</f>
        <v>0</v>
      </c>
    </row>
    <row r="43" spans="1:7" ht="30" customHeight="1">
      <c r="A43" s="77" t="s">
        <v>18</v>
      </c>
      <c r="B43" s="77"/>
      <c r="C43" s="77"/>
      <c r="D43" s="59"/>
      <c r="E43" s="59"/>
      <c r="F43" s="59"/>
      <c r="G43" s="61"/>
    </row>
    <row r="44" spans="1:7" ht="30" customHeight="1">
      <c r="A44" s="68" t="s">
        <v>3</v>
      </c>
      <c r="B44" s="68"/>
      <c r="C44" s="68"/>
      <c r="D44" s="59"/>
      <c r="E44" s="59"/>
      <c r="F44" s="91">
        <v>0</v>
      </c>
      <c r="G44" s="61"/>
    </row>
    <row r="45" spans="1:7" ht="30" customHeight="1">
      <c r="A45" s="68" t="s">
        <v>4</v>
      </c>
      <c r="B45" s="68"/>
      <c r="C45" s="68"/>
      <c r="D45" s="59"/>
      <c r="E45" s="59"/>
      <c r="F45" s="91">
        <v>0</v>
      </c>
      <c r="G45" s="61"/>
    </row>
    <row r="46" spans="1:7" ht="30" customHeight="1">
      <c r="A46" s="107" t="s">
        <v>5</v>
      </c>
      <c r="B46" s="108"/>
      <c r="C46" s="109"/>
      <c r="D46" s="59">
        <f>B46*C46</f>
        <v>0</v>
      </c>
      <c r="E46" s="59">
        <f>D46*400</f>
        <v>0</v>
      </c>
      <c r="F46" s="92">
        <f>E46</f>
        <v>0</v>
      </c>
      <c r="G46" s="61"/>
    </row>
    <row r="47" spans="1:7" ht="30" customHeight="1">
      <c r="A47" s="76" t="s">
        <v>8</v>
      </c>
      <c r="B47" s="76"/>
      <c r="C47" s="76"/>
      <c r="D47" s="59">
        <f t="shared" ref="D47" si="10">B47*C47</f>
        <v>0</v>
      </c>
      <c r="E47" s="59">
        <f>D47*400</f>
        <v>0</v>
      </c>
      <c r="F47" s="93">
        <f>SUM(F44:F46)</f>
        <v>0</v>
      </c>
      <c r="G47" s="94">
        <f>F47</f>
        <v>0</v>
      </c>
    </row>
    <row r="48" spans="1:7" ht="30" customHeight="1">
      <c r="A48" s="77" t="s">
        <v>2</v>
      </c>
      <c r="B48" s="77"/>
      <c r="C48" s="77"/>
      <c r="D48" s="59"/>
      <c r="E48" s="59"/>
      <c r="F48" s="59"/>
      <c r="G48" s="61"/>
    </row>
    <row r="49" spans="1:7" ht="30" customHeight="1">
      <c r="A49" s="68" t="s">
        <v>3</v>
      </c>
      <c r="B49" s="68"/>
      <c r="C49" s="68"/>
      <c r="D49" s="59"/>
      <c r="E49" s="59"/>
      <c r="F49" s="91">
        <v>0</v>
      </c>
      <c r="G49" s="61"/>
    </row>
    <row r="50" spans="1:7" ht="30" customHeight="1">
      <c r="A50" s="68" t="s">
        <v>4</v>
      </c>
      <c r="B50" s="68"/>
      <c r="C50" s="68"/>
      <c r="D50" s="59"/>
      <c r="E50" s="59"/>
      <c r="F50" s="91">
        <v>0</v>
      </c>
      <c r="G50" s="61"/>
    </row>
    <row r="51" spans="1:7" ht="30" customHeight="1">
      <c r="A51" s="107" t="s">
        <v>5</v>
      </c>
      <c r="B51" s="108"/>
      <c r="C51" s="109"/>
      <c r="D51" s="59">
        <f>B51*C51</f>
        <v>0</v>
      </c>
      <c r="E51" s="59">
        <f>D51*400</f>
        <v>0</v>
      </c>
      <c r="F51" s="92">
        <f>E51</f>
        <v>0</v>
      </c>
      <c r="G51" s="61"/>
    </row>
    <row r="52" spans="1:7" ht="30" customHeight="1">
      <c r="A52" s="76" t="s">
        <v>8</v>
      </c>
      <c r="B52" s="76"/>
      <c r="C52" s="76"/>
      <c r="D52" s="59">
        <f t="shared" ref="D52" si="11">B52*C52</f>
        <v>0</v>
      </c>
      <c r="E52" s="59">
        <f>D52*400</f>
        <v>0</v>
      </c>
      <c r="F52" s="93">
        <f>SUM(F49:F51)</f>
        <v>0</v>
      </c>
      <c r="G52" s="94">
        <f>F52</f>
        <v>0</v>
      </c>
    </row>
    <row r="53" spans="1:7" ht="30" customHeight="1">
      <c r="A53" s="77" t="s">
        <v>9</v>
      </c>
      <c r="B53" s="77"/>
      <c r="C53" s="77"/>
      <c r="D53" s="59"/>
      <c r="E53" s="59"/>
      <c r="F53" s="59"/>
      <c r="G53" s="61"/>
    </row>
    <row r="54" spans="1:7" ht="30" customHeight="1">
      <c r="A54" s="68" t="s">
        <v>3</v>
      </c>
      <c r="B54" s="68"/>
      <c r="C54" s="68"/>
      <c r="D54" s="59"/>
      <c r="E54" s="59"/>
      <c r="F54" s="91">
        <v>0</v>
      </c>
      <c r="G54" s="61"/>
    </row>
    <row r="55" spans="1:7" ht="30" customHeight="1">
      <c r="A55" s="68" t="s">
        <v>4</v>
      </c>
      <c r="B55" s="68"/>
      <c r="C55" s="68"/>
      <c r="D55" s="59"/>
      <c r="E55" s="59"/>
      <c r="F55" s="91">
        <v>0</v>
      </c>
      <c r="G55" s="61"/>
    </row>
    <row r="56" spans="1:7" ht="30" customHeight="1">
      <c r="A56" s="104" t="s">
        <v>5</v>
      </c>
      <c r="B56" s="105"/>
      <c r="C56" s="106"/>
      <c r="D56" s="59">
        <f>B56*C56</f>
        <v>0</v>
      </c>
      <c r="E56" s="59">
        <f>D56*400</f>
        <v>0</v>
      </c>
      <c r="F56" s="92">
        <f>E56</f>
        <v>0</v>
      </c>
      <c r="G56" s="61"/>
    </row>
    <row r="57" spans="1:7" ht="30" customHeight="1">
      <c r="A57" s="76" t="s">
        <v>8</v>
      </c>
      <c r="B57" s="76"/>
      <c r="C57" s="76"/>
      <c r="D57" s="59">
        <f t="shared" ref="D57" si="12">B57*C57</f>
        <v>0</v>
      </c>
      <c r="E57" s="59">
        <f>D57*400</f>
        <v>0</v>
      </c>
      <c r="F57" s="93">
        <f>SUM(F54:F56)</f>
        <v>0</v>
      </c>
      <c r="G57" s="94">
        <f>F57</f>
        <v>0</v>
      </c>
    </row>
    <row r="58" spans="1:7" ht="30" customHeight="1">
      <c r="A58" s="77" t="s">
        <v>19</v>
      </c>
      <c r="B58" s="77"/>
      <c r="C58" s="77"/>
      <c r="D58" s="59"/>
      <c r="E58" s="59"/>
      <c r="F58" s="59"/>
      <c r="G58" s="61"/>
    </row>
    <row r="59" spans="1:7" ht="30" customHeight="1">
      <c r="A59" s="68" t="s">
        <v>3</v>
      </c>
      <c r="B59" s="68"/>
      <c r="C59" s="68"/>
      <c r="D59" s="59"/>
      <c r="E59" s="59"/>
      <c r="F59" s="91">
        <v>0</v>
      </c>
      <c r="G59" s="61"/>
    </row>
    <row r="60" spans="1:7" ht="30" customHeight="1">
      <c r="A60" s="68" t="s">
        <v>4</v>
      </c>
      <c r="B60" s="68"/>
      <c r="C60" s="68"/>
      <c r="D60" s="59"/>
      <c r="E60" s="59"/>
      <c r="F60" s="91">
        <v>0</v>
      </c>
      <c r="G60" s="61"/>
    </row>
    <row r="61" spans="1:7" ht="30" customHeight="1">
      <c r="A61" s="107" t="s">
        <v>5</v>
      </c>
      <c r="B61" s="108"/>
      <c r="C61" s="109"/>
      <c r="D61" s="59">
        <f>B61*C61</f>
        <v>0</v>
      </c>
      <c r="E61" s="59">
        <f>D61*400</f>
        <v>0</v>
      </c>
      <c r="F61" s="92">
        <f>E61</f>
        <v>0</v>
      </c>
      <c r="G61" s="61"/>
    </row>
    <row r="62" spans="1:7" ht="30" customHeight="1">
      <c r="A62" s="130" t="s">
        <v>8</v>
      </c>
      <c r="B62" s="131"/>
      <c r="C62" s="132"/>
      <c r="D62" s="59">
        <f t="shared" ref="D62" si="13">B62*C62</f>
        <v>0</v>
      </c>
      <c r="E62" s="59">
        <f>D62*400</f>
        <v>0</v>
      </c>
      <c r="F62" s="93">
        <f>SUM(F59:F61)</f>
        <v>0</v>
      </c>
      <c r="G62" s="94">
        <f>F62</f>
        <v>0</v>
      </c>
    </row>
    <row r="63" spans="1:7" ht="30" customHeight="1">
      <c r="A63" s="113" t="s">
        <v>66</v>
      </c>
      <c r="B63" s="113"/>
      <c r="C63" s="113"/>
      <c r="D63" s="59"/>
      <c r="E63" s="59"/>
      <c r="F63" s="93">
        <v>0</v>
      </c>
      <c r="G63" s="62"/>
    </row>
    <row r="64" spans="1:7" ht="30" customHeight="1">
      <c r="A64" s="113" t="s">
        <v>65</v>
      </c>
      <c r="B64" s="113"/>
      <c r="C64" s="113"/>
      <c r="D64" s="59"/>
      <c r="E64" s="59"/>
      <c r="F64" s="93">
        <v>0</v>
      </c>
      <c r="G64" s="62"/>
    </row>
    <row r="65" spans="1:7" ht="30" customHeight="1">
      <c r="A65" s="114" t="s">
        <v>55</v>
      </c>
      <c r="B65" s="115"/>
      <c r="C65" s="115"/>
      <c r="D65" s="115"/>
      <c r="E65" s="115"/>
      <c r="F65" s="116"/>
      <c r="G65" s="94">
        <f>G62+G57+G52+G47+G42+G36+G31+G26+G21+G16+G11+G6+F63+F64</f>
        <v>0</v>
      </c>
    </row>
    <row r="66" spans="1:7" ht="30" customHeight="1">
      <c r="A66" s="79" t="s">
        <v>24</v>
      </c>
      <c r="B66" s="79"/>
      <c r="C66" s="79"/>
      <c r="D66" s="79"/>
      <c r="E66" s="79"/>
      <c r="F66" s="79"/>
      <c r="G66" s="59"/>
    </row>
    <row r="67" spans="1:7" ht="30" customHeight="1">
      <c r="A67" s="123" t="s">
        <v>78</v>
      </c>
      <c r="B67" s="80"/>
      <c r="C67" s="80"/>
      <c r="D67" s="59"/>
      <c r="E67" s="59"/>
      <c r="F67" s="91">
        <v>0</v>
      </c>
      <c r="G67" s="97">
        <f>F67*400</f>
        <v>0</v>
      </c>
    </row>
    <row r="68" spans="1:7" ht="30" customHeight="1">
      <c r="A68" s="73" t="s">
        <v>22</v>
      </c>
      <c r="B68" s="61"/>
      <c r="C68" s="61"/>
      <c r="D68" s="59">
        <f t="shared" ref="D68:D69" si="14">B68*C68</f>
        <v>0</v>
      </c>
      <c r="E68" s="59">
        <f>D68*400</f>
        <v>0</v>
      </c>
      <c r="F68" s="59"/>
      <c r="G68" s="94">
        <f>G65+G67</f>
        <v>0</v>
      </c>
    </row>
    <row r="69" spans="1:7" ht="30" customHeight="1">
      <c r="A69" s="64" t="s">
        <v>23</v>
      </c>
      <c r="B69" s="64"/>
      <c r="C69" s="64"/>
      <c r="D69" s="59">
        <f t="shared" si="14"/>
        <v>0</v>
      </c>
      <c r="E69" s="59">
        <f>D69*400</f>
        <v>0</v>
      </c>
      <c r="F69" s="59"/>
      <c r="G69" s="59"/>
    </row>
    <row r="70" spans="1:7" ht="30" customHeight="1">
      <c r="A70" s="117" t="s">
        <v>66</v>
      </c>
      <c r="B70" s="118"/>
      <c r="C70" s="119"/>
      <c r="D70" s="59"/>
      <c r="E70" s="59"/>
      <c r="F70" s="93">
        <v>0</v>
      </c>
      <c r="G70" s="59"/>
    </row>
    <row r="71" spans="1:7" ht="30" customHeight="1">
      <c r="A71" s="117" t="s">
        <v>65</v>
      </c>
      <c r="B71" s="118"/>
      <c r="C71" s="119"/>
      <c r="D71" s="59"/>
      <c r="E71" s="59"/>
      <c r="F71" s="93">
        <v>0</v>
      </c>
      <c r="G71" s="59"/>
    </row>
    <row r="72" spans="1:7" ht="30" customHeight="1">
      <c r="A72" s="120" t="s">
        <v>5</v>
      </c>
      <c r="B72" s="121"/>
      <c r="C72" s="122"/>
      <c r="D72" s="59">
        <f>B72*C72</f>
        <v>0</v>
      </c>
      <c r="E72" s="59">
        <f>D72*400</f>
        <v>0</v>
      </c>
      <c r="F72" s="92">
        <f>E72</f>
        <v>0</v>
      </c>
      <c r="G72" s="65"/>
    </row>
    <row r="73" spans="1:7" ht="30" customHeight="1">
      <c r="A73" s="76" t="s">
        <v>8</v>
      </c>
      <c r="B73" s="76"/>
      <c r="C73" s="76"/>
      <c r="D73" s="59">
        <f t="shared" ref="D73" si="15">B73*C73</f>
        <v>0</v>
      </c>
      <c r="E73" s="59">
        <f>D73*400</f>
        <v>0</v>
      </c>
      <c r="F73" s="93">
        <f>F70+F71+F72</f>
        <v>0</v>
      </c>
      <c r="G73" s="94">
        <f>F73</f>
        <v>0</v>
      </c>
    </row>
    <row r="74" spans="1:7" ht="30" customHeight="1">
      <c r="A74" s="79" t="s">
        <v>72</v>
      </c>
      <c r="B74" s="79"/>
      <c r="C74" s="79"/>
      <c r="D74" s="79"/>
      <c r="E74" s="79"/>
      <c r="F74" s="79"/>
      <c r="G74" s="59"/>
    </row>
    <row r="75" spans="1:7" ht="30" customHeight="1">
      <c r="A75" s="123" t="s">
        <v>78</v>
      </c>
      <c r="B75" s="80"/>
      <c r="C75" s="80"/>
      <c r="D75" s="59"/>
      <c r="E75" s="59"/>
      <c r="F75" s="91">
        <v>0</v>
      </c>
      <c r="G75" s="97">
        <f>F75*400</f>
        <v>0</v>
      </c>
    </row>
    <row r="76" spans="1:7" ht="30" customHeight="1">
      <c r="A76" s="81" t="s">
        <v>50</v>
      </c>
      <c r="B76" s="81"/>
      <c r="C76" s="81"/>
      <c r="D76" s="81"/>
      <c r="E76" s="81"/>
      <c r="F76" s="81"/>
      <c r="G76" s="98">
        <f>G75+G73</f>
        <v>0</v>
      </c>
    </row>
    <row r="77" spans="1:7" ht="30" customHeight="1">
      <c r="A77" s="64" t="s">
        <v>25</v>
      </c>
      <c r="B77" s="64"/>
      <c r="C77" s="64"/>
      <c r="D77" s="59">
        <f t="shared" ref="D77" si="16">B77*C77</f>
        <v>0</v>
      </c>
      <c r="E77" s="59">
        <f>D77*400</f>
        <v>0</v>
      </c>
      <c r="F77" s="59"/>
      <c r="G77" s="59"/>
    </row>
    <row r="78" spans="1:7" ht="30" customHeight="1">
      <c r="A78" s="117" t="s">
        <v>66</v>
      </c>
      <c r="B78" s="118"/>
      <c r="C78" s="119"/>
      <c r="D78" s="59"/>
      <c r="E78" s="59"/>
      <c r="F78" s="93">
        <v>0</v>
      </c>
      <c r="G78" s="59"/>
    </row>
    <row r="79" spans="1:7" ht="30" customHeight="1">
      <c r="A79" s="117" t="s">
        <v>65</v>
      </c>
      <c r="B79" s="118"/>
      <c r="C79" s="119"/>
      <c r="D79" s="59"/>
      <c r="E79" s="59"/>
      <c r="F79" s="93">
        <v>0</v>
      </c>
      <c r="G79" s="59"/>
    </row>
    <row r="80" spans="1:7" ht="30" customHeight="1">
      <c r="A80" s="120" t="s">
        <v>5</v>
      </c>
      <c r="B80" s="121"/>
      <c r="C80" s="122"/>
      <c r="D80" s="59">
        <f>B80*C80</f>
        <v>0</v>
      </c>
      <c r="E80" s="59">
        <f>D80*400</f>
        <v>0</v>
      </c>
      <c r="F80" s="92">
        <f>E80</f>
        <v>0</v>
      </c>
      <c r="G80" s="65"/>
    </row>
    <row r="81" spans="1:7" ht="30" customHeight="1">
      <c r="A81" s="76" t="s">
        <v>8</v>
      </c>
      <c r="B81" s="76"/>
      <c r="C81" s="76"/>
      <c r="D81" s="59">
        <f t="shared" ref="D81" si="17">B81*C81</f>
        <v>0</v>
      </c>
      <c r="E81" s="59">
        <f>D81*400</f>
        <v>0</v>
      </c>
      <c r="F81" s="93">
        <f>F78+F79+F80</f>
        <v>0</v>
      </c>
      <c r="G81" s="94">
        <f>F81</f>
        <v>0</v>
      </c>
    </row>
    <row r="82" spans="1:7" ht="30" customHeight="1">
      <c r="A82" s="79" t="s">
        <v>73</v>
      </c>
      <c r="B82" s="79"/>
      <c r="C82" s="79"/>
      <c r="D82" s="79"/>
      <c r="E82" s="79"/>
      <c r="F82" s="79"/>
      <c r="G82" s="59"/>
    </row>
    <row r="83" spans="1:7" ht="30" customHeight="1">
      <c r="A83" s="123" t="s">
        <v>78</v>
      </c>
      <c r="B83" s="80"/>
      <c r="C83" s="80"/>
      <c r="D83" s="59"/>
      <c r="E83" s="59"/>
      <c r="F83" s="91">
        <v>0</v>
      </c>
      <c r="G83" s="97">
        <f>F83*400</f>
        <v>0</v>
      </c>
    </row>
    <row r="84" spans="1:7" ht="30" customHeight="1">
      <c r="A84" s="81" t="s">
        <v>51</v>
      </c>
      <c r="B84" s="81"/>
      <c r="C84" s="81"/>
      <c r="D84" s="81"/>
      <c r="E84" s="81"/>
      <c r="F84" s="81"/>
      <c r="G84" s="98">
        <f>G83+G81</f>
        <v>0</v>
      </c>
    </row>
    <row r="85" spans="1:7" ht="30" customHeight="1">
      <c r="A85" s="64" t="s">
        <v>26</v>
      </c>
      <c r="B85" s="64"/>
      <c r="C85" s="64"/>
      <c r="D85" s="59">
        <f t="shared" ref="D85" si="18">B85*C85</f>
        <v>0</v>
      </c>
      <c r="E85" s="59">
        <f>D85*400</f>
        <v>0</v>
      </c>
      <c r="F85" s="59"/>
      <c r="G85" s="59"/>
    </row>
    <row r="86" spans="1:7" ht="30" customHeight="1">
      <c r="A86" s="117" t="s">
        <v>66</v>
      </c>
      <c r="B86" s="118"/>
      <c r="C86" s="119"/>
      <c r="D86" s="59"/>
      <c r="E86" s="59"/>
      <c r="F86" s="99">
        <v>0</v>
      </c>
      <c r="G86" s="59"/>
    </row>
    <row r="87" spans="1:7" ht="30" customHeight="1">
      <c r="A87" s="117" t="s">
        <v>65</v>
      </c>
      <c r="B87" s="118"/>
      <c r="C87" s="119"/>
      <c r="D87" s="59"/>
      <c r="E87" s="59"/>
      <c r="F87" s="99">
        <v>0</v>
      </c>
      <c r="G87" s="59"/>
    </row>
    <row r="88" spans="1:7" ht="30" customHeight="1">
      <c r="A88" s="117" t="s">
        <v>5</v>
      </c>
      <c r="B88" s="118"/>
      <c r="C88" s="119"/>
      <c r="D88" s="59">
        <f>B88*C88</f>
        <v>0</v>
      </c>
      <c r="E88" s="59">
        <f>D88*400</f>
        <v>0</v>
      </c>
      <c r="F88" s="92">
        <f>E88</f>
        <v>0</v>
      </c>
      <c r="G88" s="65"/>
    </row>
    <row r="89" spans="1:7" ht="30" customHeight="1">
      <c r="A89" s="76" t="s">
        <v>8</v>
      </c>
      <c r="B89" s="76"/>
      <c r="C89" s="76"/>
      <c r="D89" s="59">
        <f t="shared" ref="D89" si="19">B89*C89</f>
        <v>0</v>
      </c>
      <c r="E89" s="59">
        <f>D89*400</f>
        <v>0</v>
      </c>
      <c r="F89" s="93">
        <f>F86+F87+F88</f>
        <v>0</v>
      </c>
      <c r="G89" s="94">
        <f>F89</f>
        <v>0</v>
      </c>
    </row>
    <row r="90" spans="1:7" ht="30" customHeight="1">
      <c r="A90" s="79" t="s">
        <v>74</v>
      </c>
      <c r="B90" s="79"/>
      <c r="C90" s="79"/>
      <c r="D90" s="79"/>
      <c r="E90" s="79"/>
      <c r="F90" s="79"/>
      <c r="G90" s="59"/>
    </row>
    <row r="91" spans="1:7" ht="30" customHeight="1">
      <c r="A91" s="123" t="s">
        <v>78</v>
      </c>
      <c r="B91" s="80"/>
      <c r="C91" s="80"/>
      <c r="D91" s="59"/>
      <c r="E91" s="59"/>
      <c r="F91" s="91">
        <v>0</v>
      </c>
      <c r="G91" s="97">
        <f>F91*400</f>
        <v>0</v>
      </c>
    </row>
    <row r="92" spans="1:7" ht="30" customHeight="1">
      <c r="A92" s="81" t="s">
        <v>52</v>
      </c>
      <c r="B92" s="81"/>
      <c r="C92" s="81"/>
      <c r="D92" s="81"/>
      <c r="E92" s="81"/>
      <c r="F92" s="81"/>
      <c r="G92" s="98">
        <f>G91+G89</f>
        <v>0</v>
      </c>
    </row>
    <row r="93" spans="1:7" ht="30" customHeight="1">
      <c r="A93" s="64" t="s">
        <v>27</v>
      </c>
      <c r="B93" s="64"/>
      <c r="C93" s="64"/>
      <c r="D93" s="59">
        <f t="shared" ref="D93" si="20">B93*C93</f>
        <v>0</v>
      </c>
      <c r="E93" s="59">
        <f>D93*400</f>
        <v>0</v>
      </c>
      <c r="F93" s="59"/>
      <c r="G93" s="59"/>
    </row>
    <row r="94" spans="1:7" ht="30" customHeight="1">
      <c r="A94" s="107" t="s">
        <v>5</v>
      </c>
      <c r="B94" s="108"/>
      <c r="C94" s="109"/>
      <c r="D94" s="96">
        <f>B94*C94</f>
        <v>0</v>
      </c>
      <c r="E94" s="96">
        <f>D94*400</f>
        <v>0</v>
      </c>
      <c r="F94" s="92">
        <f>E94</f>
        <v>0</v>
      </c>
      <c r="G94" s="100"/>
    </row>
    <row r="95" spans="1:7" ht="30" customHeight="1">
      <c r="A95" s="76" t="s">
        <v>8</v>
      </c>
      <c r="B95" s="76"/>
      <c r="C95" s="76"/>
      <c r="D95" s="59">
        <f t="shared" ref="D95" si="21">B95*C95</f>
        <v>0</v>
      </c>
      <c r="E95" s="59">
        <f>D95*400</f>
        <v>0</v>
      </c>
      <c r="F95" s="93">
        <f>SUM(F94:F94)</f>
        <v>0</v>
      </c>
      <c r="G95" s="94">
        <f>F95</f>
        <v>0</v>
      </c>
    </row>
    <row r="96" spans="1:7" ht="30" customHeight="1">
      <c r="A96" s="79" t="s">
        <v>75</v>
      </c>
      <c r="B96" s="79"/>
      <c r="C96" s="79"/>
      <c r="D96" s="79"/>
      <c r="E96" s="79"/>
      <c r="F96" s="79"/>
      <c r="G96" s="59"/>
    </row>
    <row r="97" spans="1:7" ht="30" customHeight="1">
      <c r="A97" s="123" t="s">
        <v>78</v>
      </c>
      <c r="B97" s="80"/>
      <c r="C97" s="80"/>
      <c r="D97" s="59"/>
      <c r="E97" s="59"/>
      <c r="F97" s="91">
        <v>0</v>
      </c>
      <c r="G97" s="97">
        <f>F97*400</f>
        <v>0</v>
      </c>
    </row>
    <row r="98" spans="1:7" ht="30" customHeight="1">
      <c r="A98" s="81" t="s">
        <v>53</v>
      </c>
      <c r="B98" s="81"/>
      <c r="C98" s="81"/>
      <c r="D98" s="81"/>
      <c r="E98" s="81"/>
      <c r="F98" s="81"/>
      <c r="G98" s="98">
        <f>G97+G95</f>
        <v>0</v>
      </c>
    </row>
    <row r="99" spans="1:7" ht="30" customHeight="1">
      <c r="A99" s="64" t="s">
        <v>46</v>
      </c>
      <c r="B99" s="64"/>
      <c r="C99" s="64"/>
      <c r="D99" s="59">
        <f t="shared" ref="D99" si="22">B99*C99</f>
        <v>0</v>
      </c>
      <c r="E99" s="59">
        <f>D99*400</f>
        <v>0</v>
      </c>
      <c r="F99" s="59"/>
      <c r="G99" s="59"/>
    </row>
    <row r="100" spans="1:7" ht="30" customHeight="1">
      <c r="A100" s="66" t="s">
        <v>48</v>
      </c>
      <c r="B100" s="66"/>
      <c r="C100" s="66"/>
      <c r="D100" s="59"/>
      <c r="E100" s="59"/>
      <c r="F100" s="99">
        <v>0</v>
      </c>
      <c r="G100" s="59"/>
    </row>
    <row r="101" spans="1:7" ht="30" customHeight="1">
      <c r="A101" s="117" t="s">
        <v>66</v>
      </c>
      <c r="B101" s="118"/>
      <c r="C101" s="119"/>
      <c r="D101" s="59"/>
      <c r="E101" s="59"/>
      <c r="F101" s="99">
        <v>0</v>
      </c>
      <c r="G101" s="59"/>
    </row>
    <row r="102" spans="1:7" ht="30" customHeight="1">
      <c r="A102" s="117" t="s">
        <v>65</v>
      </c>
      <c r="B102" s="118"/>
      <c r="C102" s="119"/>
      <c r="D102" s="59"/>
      <c r="E102" s="59"/>
      <c r="F102" s="99">
        <v>0</v>
      </c>
      <c r="G102" s="59"/>
    </row>
    <row r="103" spans="1:7" ht="30" customHeight="1">
      <c r="A103" s="107" t="s">
        <v>5</v>
      </c>
      <c r="B103" s="108"/>
      <c r="C103" s="109"/>
      <c r="D103" s="59">
        <f>B103*C103</f>
        <v>0</v>
      </c>
      <c r="E103" s="59">
        <f>D103*400</f>
        <v>0</v>
      </c>
      <c r="F103" s="92">
        <f>E103</f>
        <v>0</v>
      </c>
      <c r="G103" s="65"/>
    </row>
    <row r="104" spans="1:7" ht="30" customHeight="1">
      <c r="A104" s="114" t="s">
        <v>8</v>
      </c>
      <c r="B104" s="115"/>
      <c r="C104" s="116"/>
      <c r="D104" s="59">
        <f t="shared" ref="D104" si="23">B104*C104</f>
        <v>0</v>
      </c>
      <c r="E104" s="59">
        <f>D104*400</f>
        <v>0</v>
      </c>
      <c r="F104" s="93">
        <f>F103+F100+F101+F102</f>
        <v>0</v>
      </c>
      <c r="G104" s="94">
        <f>F104</f>
        <v>0</v>
      </c>
    </row>
    <row r="105" spans="1:7" ht="30" customHeight="1">
      <c r="A105" s="79" t="s">
        <v>76</v>
      </c>
      <c r="B105" s="79"/>
      <c r="C105" s="79"/>
      <c r="D105" s="79"/>
      <c r="E105" s="79"/>
      <c r="F105" s="79"/>
      <c r="G105" s="59"/>
    </row>
    <row r="106" spans="1:7" ht="30" customHeight="1">
      <c r="A106" s="82" t="s">
        <v>71</v>
      </c>
      <c r="B106" s="83"/>
      <c r="C106" s="83"/>
      <c r="D106" s="59"/>
      <c r="E106" s="59"/>
      <c r="F106" s="91">
        <v>0</v>
      </c>
      <c r="G106" s="97">
        <f>F106*400</f>
        <v>0</v>
      </c>
    </row>
    <row r="107" spans="1:7" ht="30" customHeight="1">
      <c r="A107" s="81" t="s">
        <v>54</v>
      </c>
      <c r="B107" s="81"/>
      <c r="C107" s="81"/>
      <c r="D107" s="81"/>
      <c r="E107" s="81"/>
      <c r="F107" s="81"/>
      <c r="G107" s="98">
        <f>G106+G104</f>
        <v>0</v>
      </c>
    </row>
    <row r="108" spans="1:7" ht="30" customHeight="1">
      <c r="A108" s="74" t="s">
        <v>67</v>
      </c>
      <c r="B108" s="74"/>
      <c r="C108" s="74"/>
      <c r="D108" s="59"/>
      <c r="E108" s="59"/>
      <c r="F108" s="91">
        <v>0</v>
      </c>
      <c r="G108" s="94">
        <f>F108</f>
        <v>0</v>
      </c>
    </row>
    <row r="109" spans="1:7" ht="30" customHeight="1">
      <c r="A109" s="84" t="s">
        <v>28</v>
      </c>
      <c r="B109" s="84"/>
      <c r="C109" s="84"/>
      <c r="D109" s="67">
        <f t="shared" ref="D109" si="24">B109*C109</f>
        <v>0</v>
      </c>
      <c r="E109" s="67">
        <f t="shared" ref="E109" si="25">D109*300</f>
        <v>0</v>
      </c>
      <c r="F109" s="67"/>
      <c r="G109" s="61"/>
    </row>
    <row r="110" spans="1:7" ht="30" customHeight="1">
      <c r="A110" s="134" t="s">
        <v>29</v>
      </c>
      <c r="B110" s="134"/>
      <c r="C110" s="134"/>
      <c r="D110" s="59"/>
      <c r="E110" s="59"/>
      <c r="F110" s="91">
        <v>0</v>
      </c>
      <c r="G110" s="61"/>
    </row>
    <row r="111" spans="1:7" ht="30" customHeight="1">
      <c r="A111" s="134" t="s">
        <v>4</v>
      </c>
      <c r="B111" s="134"/>
      <c r="C111" s="134"/>
      <c r="D111" s="59"/>
      <c r="E111" s="59"/>
      <c r="F111" s="91">
        <v>0</v>
      </c>
      <c r="G111" s="61"/>
    </row>
    <row r="112" spans="1:7" ht="30" customHeight="1">
      <c r="A112" s="134" t="s">
        <v>30</v>
      </c>
      <c r="B112" s="134"/>
      <c r="C112" s="134"/>
      <c r="D112" s="59"/>
      <c r="E112" s="59"/>
      <c r="F112" s="91">
        <v>0</v>
      </c>
      <c r="G112" s="61"/>
    </row>
    <row r="113" spans="1:12" ht="30" customHeight="1">
      <c r="A113" s="134" t="s">
        <v>31</v>
      </c>
      <c r="B113" s="134"/>
      <c r="C113" s="134"/>
      <c r="D113" s="59"/>
      <c r="E113" s="59"/>
      <c r="F113" s="91">
        <v>0</v>
      </c>
      <c r="G113" s="61"/>
    </row>
    <row r="114" spans="1:12" ht="30" customHeight="1">
      <c r="A114" s="134" t="s">
        <v>32</v>
      </c>
      <c r="B114" s="134"/>
      <c r="C114" s="134"/>
      <c r="D114" s="59"/>
      <c r="E114" s="59"/>
      <c r="F114" s="91">
        <v>0</v>
      </c>
      <c r="G114" s="61"/>
    </row>
    <row r="115" spans="1:12" ht="30" customHeight="1">
      <c r="A115" s="143" t="s">
        <v>69</v>
      </c>
      <c r="B115" s="143"/>
      <c r="C115" s="143"/>
      <c r="D115" s="59"/>
      <c r="E115" s="59"/>
      <c r="F115" s="91">
        <v>0</v>
      </c>
      <c r="G115" s="61"/>
    </row>
    <row r="116" spans="1:12" ht="30" customHeight="1">
      <c r="A116" s="134" t="s">
        <v>56</v>
      </c>
      <c r="B116" s="134"/>
      <c r="C116" s="134"/>
      <c r="D116" s="59"/>
      <c r="E116" s="59"/>
      <c r="F116" s="91">
        <v>0</v>
      </c>
      <c r="G116" s="61"/>
    </row>
    <row r="117" spans="1:12" ht="30" customHeight="1">
      <c r="A117" s="144" t="s">
        <v>66</v>
      </c>
      <c r="B117" s="145"/>
      <c r="C117" s="146"/>
      <c r="D117" s="59"/>
      <c r="E117" s="59"/>
      <c r="F117" s="91">
        <v>0</v>
      </c>
      <c r="G117" s="61"/>
    </row>
    <row r="118" spans="1:12" ht="30" customHeight="1">
      <c r="A118" s="134" t="s">
        <v>34</v>
      </c>
      <c r="B118" s="134"/>
      <c r="C118" s="134"/>
      <c r="D118" s="59"/>
      <c r="E118" s="59"/>
      <c r="F118" s="91">
        <v>0</v>
      </c>
      <c r="G118" s="61"/>
    </row>
    <row r="119" spans="1:12" ht="30" customHeight="1">
      <c r="A119" s="137" t="s">
        <v>79</v>
      </c>
      <c r="B119" s="133"/>
      <c r="C119" s="133"/>
      <c r="D119" s="59">
        <f>B119*C119</f>
        <v>0</v>
      </c>
      <c r="E119" s="59">
        <f>D119*400</f>
        <v>0</v>
      </c>
      <c r="F119" s="91">
        <v>0</v>
      </c>
      <c r="G119" s="61"/>
    </row>
    <row r="120" spans="1:12" ht="30" customHeight="1">
      <c r="A120" s="76" t="s">
        <v>8</v>
      </c>
      <c r="B120" s="76"/>
      <c r="C120" s="76"/>
      <c r="D120" s="59">
        <f t="shared" ref="D120" si="26">B120*C120</f>
        <v>0</v>
      </c>
      <c r="E120" s="59">
        <f>D120*400</f>
        <v>0</v>
      </c>
      <c r="F120" s="93">
        <f>F110+F111+F112+F113+F114+F116+F118+F117+F115</f>
        <v>0</v>
      </c>
      <c r="G120" s="94">
        <f>F119*400+F120</f>
        <v>0</v>
      </c>
    </row>
    <row r="121" spans="1:12" ht="30" customHeight="1">
      <c r="A121" s="137" t="s">
        <v>82</v>
      </c>
      <c r="B121" s="137"/>
      <c r="C121" s="137"/>
      <c r="D121" s="59">
        <f t="shared" ref="D121:D126" si="27">B121*C121</f>
        <v>0</v>
      </c>
      <c r="E121" s="59">
        <f t="shared" ref="E121:E126" si="28">D121*300</f>
        <v>0</v>
      </c>
      <c r="F121" s="101">
        <v>0</v>
      </c>
      <c r="G121" s="59"/>
    </row>
    <row r="122" spans="1:12" ht="30" customHeight="1">
      <c r="A122" s="135" t="s">
        <v>70</v>
      </c>
      <c r="B122" s="135"/>
      <c r="C122" s="135"/>
      <c r="D122" s="59">
        <f t="shared" si="27"/>
        <v>0</v>
      </c>
      <c r="E122" s="59">
        <f t="shared" si="28"/>
        <v>0</v>
      </c>
      <c r="F122" s="101">
        <v>0</v>
      </c>
      <c r="G122" s="59"/>
    </row>
    <row r="123" spans="1:12" ht="30" customHeight="1">
      <c r="A123" s="138" t="s">
        <v>80</v>
      </c>
      <c r="B123" s="139"/>
      <c r="C123" s="140"/>
      <c r="D123" s="59"/>
      <c r="E123" s="59"/>
      <c r="F123" s="101">
        <v>0</v>
      </c>
      <c r="G123" s="59"/>
    </row>
    <row r="124" spans="1:12" ht="30" customHeight="1">
      <c r="A124" s="141" t="s">
        <v>39</v>
      </c>
      <c r="B124" s="141"/>
      <c r="C124" s="141"/>
      <c r="D124" s="59">
        <f t="shared" si="27"/>
        <v>0</v>
      </c>
      <c r="E124" s="59">
        <f t="shared" si="28"/>
        <v>0</v>
      </c>
      <c r="F124" s="101">
        <v>0</v>
      </c>
      <c r="G124" s="59"/>
      <c r="L124" s="95"/>
    </row>
    <row r="125" spans="1:12" ht="30" customHeight="1">
      <c r="A125" s="142" t="s">
        <v>68</v>
      </c>
      <c r="B125" s="142"/>
      <c r="C125" s="142"/>
      <c r="D125" s="59">
        <f t="shared" si="27"/>
        <v>0</v>
      </c>
      <c r="E125" s="59">
        <f t="shared" si="28"/>
        <v>0</v>
      </c>
      <c r="F125" s="101">
        <v>0</v>
      </c>
      <c r="G125" s="59"/>
    </row>
    <row r="126" spans="1:12" ht="30" customHeight="1">
      <c r="A126" s="142" t="s">
        <v>41</v>
      </c>
      <c r="B126" s="142"/>
      <c r="C126" s="142"/>
      <c r="D126" s="59">
        <f t="shared" si="27"/>
        <v>0</v>
      </c>
      <c r="E126" s="59">
        <f t="shared" si="28"/>
        <v>0</v>
      </c>
      <c r="F126" s="101">
        <v>0</v>
      </c>
      <c r="G126" s="59"/>
    </row>
    <row r="127" spans="1:12" ht="30" customHeight="1">
      <c r="A127" s="136" t="s">
        <v>78</v>
      </c>
      <c r="B127" s="136"/>
      <c r="C127" s="136"/>
      <c r="D127" s="59"/>
      <c r="E127" s="59"/>
      <c r="F127" s="91">
        <v>0</v>
      </c>
      <c r="G127" s="97">
        <f>F127*400</f>
        <v>0</v>
      </c>
    </row>
    <row r="128" spans="1:12" ht="30" customHeight="1">
      <c r="A128" s="85" t="s">
        <v>77</v>
      </c>
      <c r="B128" s="85"/>
      <c r="C128" s="85"/>
      <c r="D128" s="59"/>
      <c r="E128" s="59"/>
      <c r="F128" s="59"/>
      <c r="G128" s="102">
        <f>F126+F125+F124+F122+F121+G120+G107+G98+G92+G84+G76+G68+G108+G127+F123</f>
        <v>0</v>
      </c>
    </row>
    <row r="129" spans="1:7" s="72" customFormat="1" ht="30" customHeight="1">
      <c r="A129" s="86" t="s">
        <v>64</v>
      </c>
      <c r="B129" s="86"/>
      <c r="C129" s="86"/>
      <c r="D129" s="59"/>
      <c r="E129" s="59"/>
      <c r="F129" s="59"/>
      <c r="G129" s="59"/>
    </row>
    <row r="130" spans="1:7" s="72" customFormat="1" ht="30" customHeight="1">
      <c r="A130" s="87" t="s">
        <v>57</v>
      </c>
      <c r="B130" s="87"/>
      <c r="C130" s="87"/>
      <c r="D130" s="59"/>
      <c r="E130" s="59"/>
      <c r="F130" s="101">
        <v>0</v>
      </c>
      <c r="G130" s="59"/>
    </row>
    <row r="131" spans="1:7" s="72" customFormat="1" ht="30" customHeight="1">
      <c r="A131" s="87" t="s">
        <v>58</v>
      </c>
      <c r="B131" s="87"/>
      <c r="C131" s="87"/>
      <c r="D131" s="59"/>
      <c r="E131" s="59"/>
      <c r="F131" s="101">
        <v>0</v>
      </c>
      <c r="G131" s="59"/>
    </row>
    <row r="132" spans="1:7" s="72" customFormat="1" ht="30" customHeight="1">
      <c r="A132" s="87" t="s">
        <v>59</v>
      </c>
      <c r="B132" s="87"/>
      <c r="C132" s="87"/>
      <c r="D132" s="59"/>
      <c r="E132" s="59"/>
      <c r="F132" s="101">
        <v>0</v>
      </c>
      <c r="G132" s="59"/>
    </row>
    <row r="133" spans="1:7" s="72" customFormat="1" ht="30" customHeight="1">
      <c r="A133" s="87" t="s">
        <v>60</v>
      </c>
      <c r="B133" s="87"/>
      <c r="C133" s="87"/>
      <c r="D133" s="59"/>
      <c r="E133" s="59"/>
      <c r="F133" s="101">
        <v>0</v>
      </c>
      <c r="G133" s="59"/>
    </row>
    <row r="134" spans="1:7" s="72" customFormat="1" ht="30" customHeight="1">
      <c r="A134" s="88" t="s">
        <v>61</v>
      </c>
      <c r="B134" s="88"/>
      <c r="C134" s="88"/>
      <c r="D134" s="59"/>
      <c r="E134" s="59"/>
      <c r="F134" s="98">
        <v>0</v>
      </c>
      <c r="G134" s="59"/>
    </row>
    <row r="135" spans="1:7" s="72" customFormat="1" ht="30" customHeight="1">
      <c r="A135" s="61"/>
      <c r="B135" s="61"/>
      <c r="C135" s="61"/>
      <c r="D135" s="61"/>
      <c r="E135" s="61"/>
      <c r="F135" s="61"/>
      <c r="G135" s="61"/>
    </row>
    <row r="136" spans="1:7" s="72" customFormat="1" ht="26.25" customHeight="1">
      <c r="A136" s="89" t="s">
        <v>61</v>
      </c>
      <c r="B136" s="89"/>
      <c r="C136" s="89"/>
      <c r="D136" s="89"/>
      <c r="E136" s="89"/>
      <c r="F136" s="89"/>
      <c r="G136" s="103">
        <f>F134</f>
        <v>0</v>
      </c>
    </row>
    <row r="137" spans="1:7" s="72" customFormat="1" ht="30" customHeight="1">
      <c r="A137" s="90" t="s">
        <v>62</v>
      </c>
      <c r="B137" s="90"/>
      <c r="C137" s="90"/>
      <c r="D137" s="90"/>
      <c r="E137" s="90"/>
      <c r="F137" s="90"/>
      <c r="G137" s="103">
        <f>G128</f>
        <v>0</v>
      </c>
    </row>
    <row r="138" spans="1:7" s="72" customFormat="1">
      <c r="B138" s="71"/>
      <c r="C138" s="71"/>
    </row>
    <row r="139" spans="1:7" s="72" customFormat="1">
      <c r="B139" s="71"/>
      <c r="C139" s="71"/>
    </row>
    <row r="140" spans="1:7" s="72" customFormat="1">
      <c r="B140" s="71"/>
      <c r="C140" s="71"/>
    </row>
    <row r="141" spans="1:7" s="72" customFormat="1">
      <c r="B141" s="71"/>
      <c r="C141" s="71"/>
    </row>
    <row r="142" spans="1:7" s="72" customFormat="1">
      <c r="B142" s="71"/>
      <c r="C142" s="71"/>
    </row>
    <row r="143" spans="1:7" s="72" customFormat="1">
      <c r="B143" s="71"/>
      <c r="C143" s="71"/>
    </row>
    <row r="144" spans="1:7" s="72" customFormat="1">
      <c r="B144" s="71"/>
      <c r="C144" s="71"/>
    </row>
    <row r="145" spans="2:3" s="72" customFormat="1">
      <c r="B145" s="71"/>
      <c r="C145" s="71"/>
    </row>
    <row r="146" spans="2:3" s="72" customFormat="1">
      <c r="B146" s="71"/>
      <c r="C146" s="71"/>
    </row>
    <row r="147" spans="2:3" s="72" customFormat="1">
      <c r="B147" s="71"/>
      <c r="C147" s="71"/>
    </row>
    <row r="148" spans="2:3" s="72" customFormat="1">
      <c r="B148" s="71"/>
      <c r="C148" s="71"/>
    </row>
    <row r="149" spans="2:3" s="72" customFormat="1">
      <c r="B149" s="71"/>
      <c r="C149" s="71"/>
    </row>
    <row r="150" spans="2:3" s="72" customFormat="1">
      <c r="B150" s="71"/>
      <c r="C150" s="71"/>
    </row>
    <row r="151" spans="2:3" s="72" customFormat="1">
      <c r="B151" s="71"/>
      <c r="C151" s="71"/>
    </row>
    <row r="152" spans="2:3" s="72" customFormat="1">
      <c r="B152" s="71"/>
      <c r="C152" s="71"/>
    </row>
    <row r="153" spans="2:3" s="72" customFormat="1">
      <c r="B153" s="71"/>
      <c r="C153" s="71"/>
    </row>
    <row r="154" spans="2:3" s="72" customFormat="1">
      <c r="B154" s="71"/>
      <c r="C154" s="71"/>
    </row>
    <row r="155" spans="2:3" s="72" customFormat="1">
      <c r="B155" s="71"/>
      <c r="C155" s="71"/>
    </row>
    <row r="156" spans="2:3" s="72" customFormat="1">
      <c r="B156" s="71"/>
      <c r="C156" s="71"/>
    </row>
    <row r="157" spans="2:3" s="72" customFormat="1">
      <c r="B157" s="71"/>
      <c r="C157" s="71"/>
    </row>
    <row r="158" spans="2:3" s="72" customFormat="1">
      <c r="B158" s="71"/>
      <c r="C158" s="71"/>
    </row>
    <row r="159" spans="2:3" s="72" customFormat="1">
      <c r="B159" s="71"/>
      <c r="C159" s="71"/>
    </row>
    <row r="160" spans="2:3" s="72" customFormat="1">
      <c r="B160" s="71"/>
      <c r="C160" s="71"/>
    </row>
    <row r="161" spans="2:3" s="72" customFormat="1">
      <c r="B161" s="71"/>
      <c r="C161" s="71"/>
    </row>
    <row r="162" spans="2:3" s="72" customFormat="1">
      <c r="B162" s="71"/>
      <c r="C162" s="71"/>
    </row>
    <row r="163" spans="2:3" s="72" customFormat="1">
      <c r="B163" s="71"/>
      <c r="C163" s="71"/>
    </row>
    <row r="164" spans="2:3" s="72" customFormat="1">
      <c r="B164" s="71"/>
      <c r="C164" s="71"/>
    </row>
    <row r="165" spans="2:3" s="72" customFormat="1">
      <c r="B165" s="71"/>
      <c r="C165" s="71"/>
    </row>
    <row r="166" spans="2:3" s="72" customFormat="1">
      <c r="B166" s="71"/>
      <c r="C166" s="71"/>
    </row>
    <row r="167" spans="2:3" s="72" customFormat="1">
      <c r="B167" s="71"/>
      <c r="C167" s="71"/>
    </row>
    <row r="168" spans="2:3" s="72" customFormat="1">
      <c r="B168" s="71"/>
      <c r="C168" s="71"/>
    </row>
    <row r="169" spans="2:3" s="72" customFormat="1">
      <c r="B169" s="71"/>
      <c r="C169" s="71"/>
    </row>
    <row r="170" spans="2:3" s="72" customFormat="1">
      <c r="B170" s="71"/>
      <c r="C170" s="71"/>
    </row>
    <row r="171" spans="2:3" s="72" customFormat="1">
      <c r="B171" s="71"/>
      <c r="C171" s="71"/>
    </row>
    <row r="172" spans="2:3" s="72" customFormat="1">
      <c r="B172" s="71"/>
      <c r="C172" s="71"/>
    </row>
    <row r="173" spans="2:3" s="72" customFormat="1">
      <c r="B173" s="71"/>
      <c r="C173" s="71"/>
    </row>
    <row r="174" spans="2:3" s="72" customFormat="1">
      <c r="B174" s="71"/>
      <c r="C174" s="71"/>
    </row>
    <row r="175" spans="2:3" s="72" customFormat="1">
      <c r="B175" s="71"/>
      <c r="C175" s="71"/>
    </row>
    <row r="176" spans="2:3" s="72" customFormat="1">
      <c r="B176" s="71"/>
      <c r="C176" s="71"/>
    </row>
    <row r="177" spans="2:5" s="72" customFormat="1">
      <c r="B177" s="71"/>
      <c r="C177" s="71"/>
      <c r="D177" s="72">
        <f t="shared" ref="D177:D217" si="29">B177*C177</f>
        <v>0</v>
      </c>
      <c r="E177" s="72">
        <f t="shared" ref="E177:E217" si="30">D177*300</f>
        <v>0</v>
      </c>
    </row>
    <row r="178" spans="2:5" s="72" customFormat="1">
      <c r="B178" s="71"/>
      <c r="C178" s="71"/>
      <c r="D178" s="72">
        <f t="shared" si="29"/>
        <v>0</v>
      </c>
      <c r="E178" s="72">
        <f t="shared" si="30"/>
        <v>0</v>
      </c>
    </row>
    <row r="179" spans="2:5" s="72" customFormat="1">
      <c r="B179" s="71"/>
      <c r="C179" s="71"/>
      <c r="D179" s="72">
        <f t="shared" si="29"/>
        <v>0</v>
      </c>
      <c r="E179" s="72">
        <f t="shared" si="30"/>
        <v>0</v>
      </c>
    </row>
    <row r="180" spans="2:5" s="72" customFormat="1">
      <c r="B180" s="71"/>
      <c r="C180" s="71"/>
      <c r="D180" s="72">
        <f t="shared" si="29"/>
        <v>0</v>
      </c>
      <c r="E180" s="72">
        <f t="shared" si="30"/>
        <v>0</v>
      </c>
    </row>
    <row r="181" spans="2:5" s="72" customFormat="1">
      <c r="B181" s="71"/>
      <c r="C181" s="71"/>
      <c r="D181" s="72">
        <f t="shared" si="29"/>
        <v>0</v>
      </c>
      <c r="E181" s="72">
        <f t="shared" si="30"/>
        <v>0</v>
      </c>
    </row>
    <row r="182" spans="2:5" s="72" customFormat="1">
      <c r="B182" s="71"/>
      <c r="C182" s="71"/>
      <c r="D182" s="72">
        <f t="shared" si="29"/>
        <v>0</v>
      </c>
      <c r="E182" s="72">
        <f t="shared" si="30"/>
        <v>0</v>
      </c>
    </row>
    <row r="183" spans="2:5" s="72" customFormat="1">
      <c r="B183" s="71"/>
      <c r="C183" s="71"/>
      <c r="D183" s="72">
        <f t="shared" si="29"/>
        <v>0</v>
      </c>
      <c r="E183" s="72">
        <f t="shared" si="30"/>
        <v>0</v>
      </c>
    </row>
    <row r="184" spans="2:5" s="72" customFormat="1">
      <c r="B184" s="71"/>
      <c r="C184" s="71"/>
      <c r="D184" s="72">
        <f t="shared" si="29"/>
        <v>0</v>
      </c>
      <c r="E184" s="72">
        <f t="shared" si="30"/>
        <v>0</v>
      </c>
    </row>
    <row r="185" spans="2:5" s="72" customFormat="1">
      <c r="B185" s="71"/>
      <c r="C185" s="71"/>
      <c r="D185" s="72">
        <f t="shared" si="29"/>
        <v>0</v>
      </c>
      <c r="E185" s="72">
        <f t="shared" si="30"/>
        <v>0</v>
      </c>
    </row>
    <row r="186" spans="2:5" s="72" customFormat="1">
      <c r="B186" s="71"/>
      <c r="C186" s="71"/>
      <c r="D186" s="72">
        <f t="shared" si="29"/>
        <v>0</v>
      </c>
      <c r="E186" s="72">
        <f t="shared" si="30"/>
        <v>0</v>
      </c>
    </row>
    <row r="187" spans="2:5" s="72" customFormat="1">
      <c r="B187" s="71"/>
      <c r="C187" s="71"/>
      <c r="D187" s="72">
        <f t="shared" si="29"/>
        <v>0</v>
      </c>
      <c r="E187" s="72">
        <f t="shared" si="30"/>
        <v>0</v>
      </c>
    </row>
    <row r="188" spans="2:5" s="72" customFormat="1">
      <c r="B188" s="71"/>
      <c r="C188" s="71"/>
      <c r="D188" s="72">
        <f t="shared" si="29"/>
        <v>0</v>
      </c>
      <c r="E188" s="72">
        <f t="shared" si="30"/>
        <v>0</v>
      </c>
    </row>
    <row r="189" spans="2:5" s="72" customFormat="1">
      <c r="B189" s="71"/>
      <c r="C189" s="71"/>
      <c r="D189" s="72">
        <f t="shared" si="29"/>
        <v>0</v>
      </c>
      <c r="E189" s="72">
        <f t="shared" si="30"/>
        <v>0</v>
      </c>
    </row>
    <row r="190" spans="2:5" s="72" customFormat="1">
      <c r="B190" s="71"/>
      <c r="C190" s="71"/>
      <c r="D190" s="72">
        <f t="shared" si="29"/>
        <v>0</v>
      </c>
      <c r="E190" s="72">
        <f t="shared" si="30"/>
        <v>0</v>
      </c>
    </row>
    <row r="191" spans="2:5" s="72" customFormat="1">
      <c r="B191" s="71"/>
      <c r="C191" s="71"/>
      <c r="D191" s="72">
        <f t="shared" si="29"/>
        <v>0</v>
      </c>
      <c r="E191" s="72">
        <f t="shared" si="30"/>
        <v>0</v>
      </c>
    </row>
    <row r="192" spans="2:5" s="72" customFormat="1">
      <c r="B192" s="71"/>
      <c r="C192" s="71"/>
      <c r="D192" s="72">
        <f t="shared" si="29"/>
        <v>0</v>
      </c>
      <c r="E192" s="72">
        <f t="shared" si="30"/>
        <v>0</v>
      </c>
    </row>
    <row r="193" spans="2:5" s="72" customFormat="1">
      <c r="B193" s="71"/>
      <c r="C193" s="71"/>
      <c r="D193" s="72">
        <f t="shared" si="29"/>
        <v>0</v>
      </c>
      <c r="E193" s="72">
        <f t="shared" si="30"/>
        <v>0</v>
      </c>
    </row>
    <row r="194" spans="2:5" s="72" customFormat="1">
      <c r="B194" s="71"/>
      <c r="C194" s="71"/>
      <c r="D194" s="72">
        <f t="shared" si="29"/>
        <v>0</v>
      </c>
      <c r="E194" s="72">
        <f t="shared" si="30"/>
        <v>0</v>
      </c>
    </row>
    <row r="195" spans="2:5" s="72" customFormat="1">
      <c r="B195" s="71"/>
      <c r="C195" s="71"/>
      <c r="D195" s="72">
        <f t="shared" si="29"/>
        <v>0</v>
      </c>
      <c r="E195" s="72">
        <f t="shared" si="30"/>
        <v>0</v>
      </c>
    </row>
    <row r="196" spans="2:5" s="72" customFormat="1">
      <c r="B196" s="71"/>
      <c r="C196" s="71"/>
      <c r="D196" s="72">
        <f t="shared" si="29"/>
        <v>0</v>
      </c>
      <c r="E196" s="72">
        <f t="shared" si="30"/>
        <v>0</v>
      </c>
    </row>
    <row r="197" spans="2:5" s="72" customFormat="1">
      <c r="B197" s="71"/>
      <c r="C197" s="71"/>
      <c r="D197" s="72">
        <f t="shared" si="29"/>
        <v>0</v>
      </c>
      <c r="E197" s="72">
        <f t="shared" si="30"/>
        <v>0</v>
      </c>
    </row>
    <row r="198" spans="2:5" s="72" customFormat="1">
      <c r="B198" s="71"/>
      <c r="C198" s="71"/>
      <c r="D198" s="72">
        <f t="shared" si="29"/>
        <v>0</v>
      </c>
      <c r="E198" s="72">
        <f t="shared" si="30"/>
        <v>0</v>
      </c>
    </row>
    <row r="199" spans="2:5" s="72" customFormat="1">
      <c r="B199" s="71"/>
      <c r="C199" s="71"/>
      <c r="D199" s="72">
        <f t="shared" si="29"/>
        <v>0</v>
      </c>
      <c r="E199" s="72">
        <f t="shared" si="30"/>
        <v>0</v>
      </c>
    </row>
    <row r="200" spans="2:5" s="72" customFormat="1">
      <c r="B200" s="71"/>
      <c r="C200" s="71"/>
      <c r="D200" s="72">
        <f t="shared" si="29"/>
        <v>0</v>
      </c>
      <c r="E200" s="72">
        <f t="shared" si="30"/>
        <v>0</v>
      </c>
    </row>
    <row r="201" spans="2:5" s="72" customFormat="1">
      <c r="B201" s="71"/>
      <c r="C201" s="71"/>
      <c r="D201" s="72">
        <f t="shared" si="29"/>
        <v>0</v>
      </c>
      <c r="E201" s="72">
        <f t="shared" si="30"/>
        <v>0</v>
      </c>
    </row>
    <row r="202" spans="2:5" s="72" customFormat="1">
      <c r="B202" s="71"/>
      <c r="C202" s="71"/>
      <c r="D202" s="72">
        <f t="shared" si="29"/>
        <v>0</v>
      </c>
      <c r="E202" s="72">
        <f t="shared" si="30"/>
        <v>0</v>
      </c>
    </row>
    <row r="203" spans="2:5" s="72" customFormat="1">
      <c r="B203" s="71"/>
      <c r="C203" s="71"/>
      <c r="D203" s="72">
        <f t="shared" si="29"/>
        <v>0</v>
      </c>
      <c r="E203" s="72">
        <f t="shared" si="30"/>
        <v>0</v>
      </c>
    </row>
    <row r="204" spans="2:5" s="72" customFormat="1">
      <c r="B204" s="71"/>
      <c r="C204" s="71"/>
      <c r="D204" s="72">
        <f t="shared" si="29"/>
        <v>0</v>
      </c>
      <c r="E204" s="72">
        <f t="shared" si="30"/>
        <v>0</v>
      </c>
    </row>
    <row r="205" spans="2:5" s="72" customFormat="1">
      <c r="B205" s="71"/>
      <c r="C205" s="71"/>
      <c r="D205" s="72">
        <f t="shared" si="29"/>
        <v>0</v>
      </c>
      <c r="E205" s="72">
        <f t="shared" si="30"/>
        <v>0</v>
      </c>
    </row>
    <row r="206" spans="2:5" s="72" customFormat="1">
      <c r="B206" s="71"/>
      <c r="C206" s="71"/>
      <c r="D206" s="72">
        <f t="shared" si="29"/>
        <v>0</v>
      </c>
      <c r="E206" s="72">
        <f t="shared" si="30"/>
        <v>0</v>
      </c>
    </row>
    <row r="207" spans="2:5" s="72" customFormat="1">
      <c r="B207" s="71"/>
      <c r="C207" s="71"/>
      <c r="D207" s="72">
        <f t="shared" si="29"/>
        <v>0</v>
      </c>
      <c r="E207" s="72">
        <f t="shared" si="30"/>
        <v>0</v>
      </c>
    </row>
    <row r="208" spans="2:5" s="72" customFormat="1">
      <c r="B208" s="71"/>
      <c r="C208" s="71"/>
      <c r="D208" s="72">
        <f t="shared" si="29"/>
        <v>0</v>
      </c>
      <c r="E208" s="72">
        <f t="shared" si="30"/>
        <v>0</v>
      </c>
    </row>
    <row r="209" spans="2:5" s="72" customFormat="1">
      <c r="B209" s="71"/>
      <c r="C209" s="71"/>
      <c r="D209" s="72">
        <f t="shared" si="29"/>
        <v>0</v>
      </c>
      <c r="E209" s="72">
        <f t="shared" si="30"/>
        <v>0</v>
      </c>
    </row>
    <row r="210" spans="2:5" s="72" customFormat="1">
      <c r="B210" s="71"/>
      <c r="C210" s="71"/>
      <c r="D210" s="72">
        <f t="shared" si="29"/>
        <v>0</v>
      </c>
      <c r="E210" s="72">
        <f t="shared" si="30"/>
        <v>0</v>
      </c>
    </row>
    <row r="211" spans="2:5" s="72" customFormat="1">
      <c r="B211" s="71"/>
      <c r="C211" s="71"/>
      <c r="D211" s="72">
        <f t="shared" si="29"/>
        <v>0</v>
      </c>
      <c r="E211" s="72">
        <f t="shared" si="30"/>
        <v>0</v>
      </c>
    </row>
    <row r="212" spans="2:5" s="72" customFormat="1">
      <c r="B212" s="71"/>
      <c r="C212" s="71"/>
      <c r="D212" s="72">
        <f t="shared" si="29"/>
        <v>0</v>
      </c>
      <c r="E212" s="72">
        <f t="shared" si="30"/>
        <v>0</v>
      </c>
    </row>
    <row r="213" spans="2:5" s="72" customFormat="1">
      <c r="B213" s="71"/>
      <c r="C213" s="71"/>
      <c r="D213" s="72">
        <f t="shared" si="29"/>
        <v>0</v>
      </c>
      <c r="E213" s="72">
        <f t="shared" si="30"/>
        <v>0</v>
      </c>
    </row>
    <row r="214" spans="2:5" s="72" customFormat="1">
      <c r="B214" s="71"/>
      <c r="C214" s="71"/>
      <c r="D214" s="72">
        <f t="shared" si="29"/>
        <v>0</v>
      </c>
      <c r="E214" s="72">
        <f t="shared" si="30"/>
        <v>0</v>
      </c>
    </row>
    <row r="215" spans="2:5" s="72" customFormat="1">
      <c r="B215" s="71"/>
      <c r="C215" s="71"/>
      <c r="D215" s="72">
        <f t="shared" si="29"/>
        <v>0</v>
      </c>
      <c r="E215" s="72">
        <f t="shared" si="30"/>
        <v>0</v>
      </c>
    </row>
    <row r="216" spans="2:5" s="72" customFormat="1">
      <c r="B216" s="71"/>
      <c r="C216" s="71"/>
      <c r="D216" s="72">
        <f t="shared" si="29"/>
        <v>0</v>
      </c>
      <c r="E216" s="72">
        <f t="shared" si="30"/>
        <v>0</v>
      </c>
    </row>
    <row r="217" spans="2:5" s="72" customFormat="1">
      <c r="B217" s="71"/>
      <c r="C217" s="71"/>
      <c r="D217" s="72">
        <f t="shared" si="29"/>
        <v>0</v>
      </c>
      <c r="E217" s="72">
        <f t="shared" si="30"/>
        <v>0</v>
      </c>
    </row>
    <row r="218" spans="2:5" s="72" customFormat="1">
      <c r="B218" s="71"/>
      <c r="C218" s="71"/>
      <c r="D218" s="72">
        <f t="shared" ref="D218:D278" si="31">B218*C218</f>
        <v>0</v>
      </c>
      <c r="E218" s="72">
        <f t="shared" ref="E218:E278" si="32">D218*300</f>
        <v>0</v>
      </c>
    </row>
    <row r="219" spans="2:5" s="72" customFormat="1">
      <c r="B219" s="71"/>
      <c r="C219" s="71"/>
      <c r="D219" s="72">
        <f t="shared" si="31"/>
        <v>0</v>
      </c>
      <c r="E219" s="72">
        <f t="shared" si="32"/>
        <v>0</v>
      </c>
    </row>
    <row r="220" spans="2:5" s="72" customFormat="1">
      <c r="B220" s="71"/>
      <c r="C220" s="71"/>
      <c r="D220" s="72">
        <f t="shared" si="31"/>
        <v>0</v>
      </c>
      <c r="E220" s="72">
        <f t="shared" si="32"/>
        <v>0</v>
      </c>
    </row>
    <row r="221" spans="2:5" s="72" customFormat="1">
      <c r="B221" s="71"/>
      <c r="C221" s="71"/>
      <c r="D221" s="72">
        <f t="shared" si="31"/>
        <v>0</v>
      </c>
      <c r="E221" s="72">
        <f t="shared" si="32"/>
        <v>0</v>
      </c>
    </row>
    <row r="222" spans="2:5" s="72" customFormat="1">
      <c r="B222" s="71"/>
      <c r="C222" s="71"/>
      <c r="D222" s="72">
        <f t="shared" si="31"/>
        <v>0</v>
      </c>
      <c r="E222" s="72">
        <f t="shared" si="32"/>
        <v>0</v>
      </c>
    </row>
    <row r="223" spans="2:5" s="72" customFormat="1">
      <c r="B223" s="71"/>
      <c r="C223" s="71"/>
      <c r="D223" s="72">
        <f t="shared" si="31"/>
        <v>0</v>
      </c>
      <c r="E223" s="72">
        <f t="shared" si="32"/>
        <v>0</v>
      </c>
    </row>
    <row r="224" spans="2:5" s="72" customFormat="1">
      <c r="B224" s="71"/>
      <c r="C224" s="71"/>
      <c r="D224" s="72">
        <f t="shared" si="31"/>
        <v>0</v>
      </c>
      <c r="E224" s="72">
        <f t="shared" si="32"/>
        <v>0</v>
      </c>
    </row>
    <row r="225" spans="2:5" s="72" customFormat="1">
      <c r="B225" s="71"/>
      <c r="C225" s="71"/>
      <c r="D225" s="72">
        <f t="shared" si="31"/>
        <v>0</v>
      </c>
      <c r="E225" s="72">
        <f t="shared" si="32"/>
        <v>0</v>
      </c>
    </row>
    <row r="226" spans="2:5" s="72" customFormat="1">
      <c r="B226" s="71"/>
      <c r="C226" s="71"/>
      <c r="D226" s="72">
        <f t="shared" si="31"/>
        <v>0</v>
      </c>
      <c r="E226" s="72">
        <f t="shared" si="32"/>
        <v>0</v>
      </c>
    </row>
    <row r="227" spans="2:5" s="72" customFormat="1">
      <c r="B227" s="71"/>
      <c r="C227" s="71"/>
      <c r="D227" s="72">
        <f t="shared" si="31"/>
        <v>0</v>
      </c>
      <c r="E227" s="72">
        <f t="shared" si="32"/>
        <v>0</v>
      </c>
    </row>
    <row r="228" spans="2:5" s="72" customFormat="1">
      <c r="B228" s="71"/>
      <c r="C228" s="71"/>
      <c r="D228" s="72">
        <f t="shared" si="31"/>
        <v>0</v>
      </c>
      <c r="E228" s="72">
        <f t="shared" si="32"/>
        <v>0</v>
      </c>
    </row>
    <row r="229" spans="2:5" s="72" customFormat="1">
      <c r="B229" s="71"/>
      <c r="C229" s="71"/>
      <c r="D229" s="72">
        <f t="shared" si="31"/>
        <v>0</v>
      </c>
      <c r="E229" s="72">
        <f t="shared" si="32"/>
        <v>0</v>
      </c>
    </row>
    <row r="230" spans="2:5" s="72" customFormat="1">
      <c r="B230" s="71"/>
      <c r="C230" s="71"/>
      <c r="D230" s="72">
        <f t="shared" si="31"/>
        <v>0</v>
      </c>
      <c r="E230" s="72">
        <f t="shared" si="32"/>
        <v>0</v>
      </c>
    </row>
    <row r="231" spans="2:5" s="72" customFormat="1">
      <c r="B231" s="71"/>
      <c r="C231" s="71"/>
      <c r="D231" s="72">
        <f t="shared" si="31"/>
        <v>0</v>
      </c>
      <c r="E231" s="72">
        <f t="shared" si="32"/>
        <v>0</v>
      </c>
    </row>
    <row r="232" spans="2:5" s="72" customFormat="1">
      <c r="B232" s="71"/>
      <c r="C232" s="71"/>
      <c r="D232" s="72">
        <f t="shared" si="31"/>
        <v>0</v>
      </c>
      <c r="E232" s="72">
        <f t="shared" si="32"/>
        <v>0</v>
      </c>
    </row>
    <row r="233" spans="2:5" s="72" customFormat="1">
      <c r="B233" s="71"/>
      <c r="C233" s="71"/>
      <c r="D233" s="72">
        <f t="shared" si="31"/>
        <v>0</v>
      </c>
      <c r="E233" s="72">
        <f t="shared" si="32"/>
        <v>0</v>
      </c>
    </row>
    <row r="234" spans="2:5" s="72" customFormat="1">
      <c r="B234" s="71"/>
      <c r="C234" s="71"/>
      <c r="D234" s="72">
        <f t="shared" si="31"/>
        <v>0</v>
      </c>
      <c r="E234" s="72">
        <f t="shared" si="32"/>
        <v>0</v>
      </c>
    </row>
    <row r="235" spans="2:5" s="72" customFormat="1">
      <c r="B235" s="71"/>
      <c r="C235" s="71"/>
      <c r="D235" s="72">
        <f t="shared" si="31"/>
        <v>0</v>
      </c>
      <c r="E235" s="72">
        <f t="shared" si="32"/>
        <v>0</v>
      </c>
    </row>
    <row r="236" spans="2:5" s="72" customFormat="1">
      <c r="B236" s="71"/>
      <c r="C236" s="71"/>
      <c r="D236" s="72">
        <f t="shared" si="31"/>
        <v>0</v>
      </c>
      <c r="E236" s="72">
        <f t="shared" si="32"/>
        <v>0</v>
      </c>
    </row>
    <row r="237" spans="2:5" s="72" customFormat="1">
      <c r="B237" s="71"/>
      <c r="C237" s="71"/>
      <c r="D237" s="72">
        <f t="shared" si="31"/>
        <v>0</v>
      </c>
      <c r="E237" s="72">
        <f t="shared" si="32"/>
        <v>0</v>
      </c>
    </row>
    <row r="238" spans="2:5" s="72" customFormat="1">
      <c r="B238" s="71"/>
      <c r="C238" s="71"/>
      <c r="D238" s="72">
        <f t="shared" si="31"/>
        <v>0</v>
      </c>
      <c r="E238" s="72">
        <f t="shared" si="32"/>
        <v>0</v>
      </c>
    </row>
    <row r="239" spans="2:5" s="72" customFormat="1">
      <c r="B239" s="71"/>
      <c r="C239" s="71"/>
      <c r="D239" s="72">
        <f t="shared" si="31"/>
        <v>0</v>
      </c>
      <c r="E239" s="72">
        <f t="shared" si="32"/>
        <v>0</v>
      </c>
    </row>
    <row r="240" spans="2:5" s="72" customFormat="1">
      <c r="B240" s="71"/>
      <c r="C240" s="71"/>
      <c r="D240" s="72">
        <f t="shared" si="31"/>
        <v>0</v>
      </c>
      <c r="E240" s="72">
        <f t="shared" si="32"/>
        <v>0</v>
      </c>
    </row>
    <row r="241" spans="2:5" s="72" customFormat="1">
      <c r="B241" s="71"/>
      <c r="C241" s="71"/>
      <c r="D241" s="72">
        <f t="shared" si="31"/>
        <v>0</v>
      </c>
      <c r="E241" s="72">
        <f t="shared" si="32"/>
        <v>0</v>
      </c>
    </row>
    <row r="242" spans="2:5" s="72" customFormat="1">
      <c r="B242" s="71"/>
      <c r="C242" s="71"/>
      <c r="D242" s="72">
        <f t="shared" si="31"/>
        <v>0</v>
      </c>
      <c r="E242" s="72">
        <f t="shared" si="32"/>
        <v>0</v>
      </c>
    </row>
    <row r="243" spans="2:5" s="72" customFormat="1">
      <c r="B243" s="71"/>
      <c r="C243" s="71"/>
      <c r="D243" s="72">
        <f t="shared" si="31"/>
        <v>0</v>
      </c>
      <c r="E243" s="72">
        <f t="shared" si="32"/>
        <v>0</v>
      </c>
    </row>
    <row r="244" spans="2:5" s="72" customFormat="1">
      <c r="B244" s="71"/>
      <c r="C244" s="71"/>
      <c r="D244" s="72">
        <f t="shared" si="31"/>
        <v>0</v>
      </c>
      <c r="E244" s="72">
        <f t="shared" si="32"/>
        <v>0</v>
      </c>
    </row>
    <row r="245" spans="2:5" s="72" customFormat="1">
      <c r="B245" s="71"/>
      <c r="C245" s="71"/>
      <c r="D245" s="72">
        <f t="shared" si="31"/>
        <v>0</v>
      </c>
      <c r="E245" s="72">
        <f t="shared" si="32"/>
        <v>0</v>
      </c>
    </row>
    <row r="246" spans="2:5" s="72" customFormat="1">
      <c r="B246" s="71"/>
      <c r="C246" s="71"/>
      <c r="D246" s="72">
        <f t="shared" si="31"/>
        <v>0</v>
      </c>
      <c r="E246" s="72">
        <f t="shared" si="32"/>
        <v>0</v>
      </c>
    </row>
    <row r="247" spans="2:5" s="72" customFormat="1">
      <c r="B247" s="71"/>
      <c r="C247" s="71"/>
      <c r="D247" s="72">
        <f t="shared" si="31"/>
        <v>0</v>
      </c>
      <c r="E247" s="72">
        <f t="shared" si="32"/>
        <v>0</v>
      </c>
    </row>
    <row r="248" spans="2:5" s="72" customFormat="1">
      <c r="B248" s="71"/>
      <c r="C248" s="71"/>
      <c r="D248" s="72">
        <f t="shared" si="31"/>
        <v>0</v>
      </c>
      <c r="E248" s="72">
        <f t="shared" si="32"/>
        <v>0</v>
      </c>
    </row>
    <row r="249" spans="2:5" s="72" customFormat="1">
      <c r="B249" s="71"/>
      <c r="C249" s="71"/>
      <c r="D249" s="72">
        <f t="shared" si="31"/>
        <v>0</v>
      </c>
      <c r="E249" s="72">
        <f t="shared" si="32"/>
        <v>0</v>
      </c>
    </row>
    <row r="250" spans="2:5" s="72" customFormat="1">
      <c r="B250" s="71"/>
      <c r="C250" s="71"/>
      <c r="D250" s="72">
        <f t="shared" si="31"/>
        <v>0</v>
      </c>
      <c r="E250" s="72">
        <f t="shared" si="32"/>
        <v>0</v>
      </c>
    </row>
    <row r="251" spans="2:5" s="72" customFormat="1">
      <c r="B251" s="71"/>
      <c r="C251" s="71"/>
      <c r="D251" s="72">
        <f t="shared" si="31"/>
        <v>0</v>
      </c>
      <c r="E251" s="72">
        <f t="shared" si="32"/>
        <v>0</v>
      </c>
    </row>
    <row r="252" spans="2:5" s="72" customFormat="1">
      <c r="B252" s="71"/>
      <c r="C252" s="71"/>
      <c r="D252" s="72">
        <f t="shared" si="31"/>
        <v>0</v>
      </c>
      <c r="E252" s="72">
        <f t="shared" si="32"/>
        <v>0</v>
      </c>
    </row>
    <row r="253" spans="2:5" s="72" customFormat="1">
      <c r="B253" s="71"/>
      <c r="C253" s="71"/>
      <c r="D253" s="72">
        <f t="shared" si="31"/>
        <v>0</v>
      </c>
      <c r="E253" s="72">
        <f t="shared" si="32"/>
        <v>0</v>
      </c>
    </row>
    <row r="254" spans="2:5" s="72" customFormat="1">
      <c r="B254" s="71"/>
      <c r="C254" s="71"/>
      <c r="D254" s="72">
        <f t="shared" si="31"/>
        <v>0</v>
      </c>
      <c r="E254" s="72">
        <f t="shared" si="32"/>
        <v>0</v>
      </c>
    </row>
    <row r="255" spans="2:5" s="72" customFormat="1">
      <c r="B255" s="71"/>
      <c r="C255" s="71"/>
      <c r="D255" s="72">
        <f t="shared" si="31"/>
        <v>0</v>
      </c>
      <c r="E255" s="72">
        <f t="shared" si="32"/>
        <v>0</v>
      </c>
    </row>
    <row r="256" spans="2:5" s="72" customFormat="1">
      <c r="B256" s="71"/>
      <c r="C256" s="71"/>
      <c r="D256" s="72">
        <f t="shared" si="31"/>
        <v>0</v>
      </c>
      <c r="E256" s="72">
        <f t="shared" si="32"/>
        <v>0</v>
      </c>
    </row>
    <row r="257" spans="2:5" s="72" customFormat="1">
      <c r="B257" s="71"/>
      <c r="C257" s="71"/>
      <c r="D257" s="72">
        <f t="shared" si="31"/>
        <v>0</v>
      </c>
      <c r="E257" s="72">
        <f t="shared" si="32"/>
        <v>0</v>
      </c>
    </row>
    <row r="258" spans="2:5" s="72" customFormat="1">
      <c r="B258" s="71"/>
      <c r="C258" s="71"/>
      <c r="D258" s="72">
        <f t="shared" si="31"/>
        <v>0</v>
      </c>
      <c r="E258" s="72">
        <f t="shared" si="32"/>
        <v>0</v>
      </c>
    </row>
    <row r="259" spans="2:5" s="72" customFormat="1">
      <c r="B259" s="71"/>
      <c r="C259" s="71"/>
      <c r="D259" s="72">
        <f t="shared" si="31"/>
        <v>0</v>
      </c>
      <c r="E259" s="72">
        <f t="shared" si="32"/>
        <v>0</v>
      </c>
    </row>
    <row r="260" spans="2:5" s="72" customFormat="1">
      <c r="B260" s="71"/>
      <c r="C260" s="71"/>
      <c r="D260" s="72">
        <f t="shared" si="31"/>
        <v>0</v>
      </c>
      <c r="E260" s="72">
        <f t="shared" si="32"/>
        <v>0</v>
      </c>
    </row>
    <row r="261" spans="2:5" s="72" customFormat="1">
      <c r="B261" s="71"/>
      <c r="C261" s="71"/>
      <c r="D261" s="72">
        <f t="shared" si="31"/>
        <v>0</v>
      </c>
      <c r="E261" s="72">
        <f t="shared" si="32"/>
        <v>0</v>
      </c>
    </row>
    <row r="262" spans="2:5" s="72" customFormat="1">
      <c r="B262" s="71"/>
      <c r="C262" s="71"/>
      <c r="D262" s="72">
        <f t="shared" si="31"/>
        <v>0</v>
      </c>
      <c r="E262" s="72">
        <f t="shared" si="32"/>
        <v>0</v>
      </c>
    </row>
    <row r="263" spans="2:5" s="72" customFormat="1">
      <c r="B263" s="71"/>
      <c r="C263" s="71"/>
      <c r="D263" s="72">
        <f t="shared" si="31"/>
        <v>0</v>
      </c>
      <c r="E263" s="72">
        <f t="shared" si="32"/>
        <v>0</v>
      </c>
    </row>
    <row r="264" spans="2:5" s="72" customFormat="1">
      <c r="B264" s="71"/>
      <c r="C264" s="71"/>
      <c r="D264" s="72">
        <f t="shared" si="31"/>
        <v>0</v>
      </c>
      <c r="E264" s="72">
        <f t="shared" si="32"/>
        <v>0</v>
      </c>
    </row>
    <row r="265" spans="2:5" s="72" customFormat="1">
      <c r="B265" s="71"/>
      <c r="C265" s="71"/>
      <c r="D265" s="72">
        <f t="shared" si="31"/>
        <v>0</v>
      </c>
      <c r="E265" s="72">
        <f t="shared" si="32"/>
        <v>0</v>
      </c>
    </row>
    <row r="266" spans="2:5" s="72" customFormat="1">
      <c r="B266" s="71"/>
      <c r="C266" s="71"/>
      <c r="D266" s="72">
        <f t="shared" si="31"/>
        <v>0</v>
      </c>
      <c r="E266" s="72">
        <f t="shared" si="32"/>
        <v>0</v>
      </c>
    </row>
    <row r="267" spans="2:5" s="72" customFormat="1">
      <c r="B267" s="71"/>
      <c r="C267" s="71"/>
      <c r="D267" s="72">
        <f t="shared" si="31"/>
        <v>0</v>
      </c>
      <c r="E267" s="72">
        <f t="shared" si="32"/>
        <v>0</v>
      </c>
    </row>
    <row r="268" spans="2:5" s="72" customFormat="1">
      <c r="B268" s="71"/>
      <c r="C268" s="71"/>
      <c r="D268" s="72">
        <f t="shared" si="31"/>
        <v>0</v>
      </c>
      <c r="E268" s="72">
        <f t="shared" si="32"/>
        <v>0</v>
      </c>
    </row>
    <row r="269" spans="2:5" s="72" customFormat="1">
      <c r="B269" s="71"/>
      <c r="C269" s="71"/>
      <c r="D269" s="72">
        <f t="shared" si="31"/>
        <v>0</v>
      </c>
      <c r="E269" s="72">
        <f t="shared" si="32"/>
        <v>0</v>
      </c>
    </row>
    <row r="270" spans="2:5" s="72" customFormat="1">
      <c r="B270" s="71"/>
      <c r="C270" s="71"/>
      <c r="D270" s="72">
        <f t="shared" si="31"/>
        <v>0</v>
      </c>
      <c r="E270" s="72">
        <f t="shared" si="32"/>
        <v>0</v>
      </c>
    </row>
    <row r="271" spans="2:5" s="72" customFormat="1">
      <c r="B271" s="71"/>
      <c r="C271" s="71"/>
      <c r="D271" s="72">
        <f t="shared" si="31"/>
        <v>0</v>
      </c>
      <c r="E271" s="72">
        <f t="shared" si="32"/>
        <v>0</v>
      </c>
    </row>
    <row r="272" spans="2:5" s="72" customFormat="1">
      <c r="B272" s="71"/>
      <c r="C272" s="71"/>
      <c r="D272" s="72">
        <f t="shared" si="31"/>
        <v>0</v>
      </c>
      <c r="E272" s="72">
        <f t="shared" si="32"/>
        <v>0</v>
      </c>
    </row>
    <row r="273" spans="2:5" s="72" customFormat="1">
      <c r="B273" s="71"/>
      <c r="C273" s="71"/>
      <c r="D273" s="72">
        <f t="shared" si="31"/>
        <v>0</v>
      </c>
      <c r="E273" s="72">
        <f t="shared" si="32"/>
        <v>0</v>
      </c>
    </row>
    <row r="274" spans="2:5" s="72" customFormat="1">
      <c r="B274" s="71"/>
      <c r="C274" s="71"/>
      <c r="D274" s="72">
        <f t="shared" si="31"/>
        <v>0</v>
      </c>
      <c r="E274" s="72">
        <f t="shared" si="32"/>
        <v>0</v>
      </c>
    </row>
    <row r="275" spans="2:5" s="72" customFormat="1">
      <c r="B275" s="71"/>
      <c r="C275" s="71"/>
      <c r="D275" s="72">
        <f t="shared" si="31"/>
        <v>0</v>
      </c>
      <c r="E275" s="72">
        <f t="shared" si="32"/>
        <v>0</v>
      </c>
    </row>
    <row r="276" spans="2:5" s="72" customFormat="1">
      <c r="B276" s="71"/>
      <c r="C276" s="71"/>
      <c r="D276" s="72">
        <f t="shared" si="31"/>
        <v>0</v>
      </c>
      <c r="E276" s="72">
        <f t="shared" si="32"/>
        <v>0</v>
      </c>
    </row>
    <row r="277" spans="2:5" s="72" customFormat="1">
      <c r="B277" s="71"/>
      <c r="C277" s="71"/>
      <c r="D277" s="72">
        <f t="shared" si="31"/>
        <v>0</v>
      </c>
      <c r="E277" s="72">
        <f t="shared" si="32"/>
        <v>0</v>
      </c>
    </row>
    <row r="278" spans="2:5" s="72" customFormat="1">
      <c r="B278" s="71"/>
      <c r="C278" s="71"/>
      <c r="D278" s="72">
        <f t="shared" si="31"/>
        <v>0</v>
      </c>
      <c r="E278" s="72">
        <f t="shared" si="32"/>
        <v>0</v>
      </c>
    </row>
  </sheetData>
  <mergeCells count="149">
    <mergeCell ref="A20:C20"/>
    <mergeCell ref="A25:C25"/>
    <mergeCell ref="A30:C30"/>
    <mergeCell ref="A35:C35"/>
    <mergeCell ref="A41:C41"/>
    <mergeCell ref="A46:C46"/>
    <mergeCell ref="A51:C51"/>
    <mergeCell ref="A56:C56"/>
    <mergeCell ref="A61:C61"/>
    <mergeCell ref="A1:G1"/>
    <mergeCell ref="A68:C68"/>
    <mergeCell ref="A69:C69"/>
    <mergeCell ref="A2:C2"/>
    <mergeCell ref="A128:C128"/>
    <mergeCell ref="A76:F76"/>
    <mergeCell ref="A84:F84"/>
    <mergeCell ref="A92:F92"/>
    <mergeCell ref="A98:F98"/>
    <mergeCell ref="A107:F107"/>
    <mergeCell ref="A99:C99"/>
    <mergeCell ref="A104:C104"/>
    <mergeCell ref="A105:F105"/>
    <mergeCell ref="A106:C106"/>
    <mergeCell ref="A100:C100"/>
    <mergeCell ref="A121:C121"/>
    <mergeCell ref="A122:C122"/>
    <mergeCell ref="A124:C124"/>
    <mergeCell ref="A125:C125"/>
    <mergeCell ref="A126:C126"/>
    <mergeCell ref="A109:C109"/>
    <mergeCell ref="A123:C123"/>
    <mergeCell ref="A115:C115"/>
    <mergeCell ref="A12:C12"/>
    <mergeCell ref="A49:C49"/>
    <mergeCell ref="A50:C50"/>
    <mergeCell ref="A54:C54"/>
    <mergeCell ref="A55:C55"/>
    <mergeCell ref="A59:C59"/>
    <mergeCell ref="A58:C58"/>
    <mergeCell ref="A57:C57"/>
    <mergeCell ref="A53:C53"/>
    <mergeCell ref="A47:C47"/>
    <mergeCell ref="A52:C52"/>
    <mergeCell ref="A26:C26"/>
    <mergeCell ref="A31:C31"/>
    <mergeCell ref="A36:C36"/>
    <mergeCell ref="B24:C24"/>
    <mergeCell ref="B29:C29"/>
    <mergeCell ref="G32:G35"/>
    <mergeCell ref="G27:G30"/>
    <mergeCell ref="A28:C28"/>
    <mergeCell ref="A33:C33"/>
    <mergeCell ref="A34:C34"/>
    <mergeCell ref="A27:C27"/>
    <mergeCell ref="A32:C32"/>
    <mergeCell ref="G3:G5"/>
    <mergeCell ref="G7:G10"/>
    <mergeCell ref="G12:G15"/>
    <mergeCell ref="G17:G20"/>
    <mergeCell ref="G22:G25"/>
    <mergeCell ref="A14:C14"/>
    <mergeCell ref="A18:C18"/>
    <mergeCell ref="A19:C19"/>
    <mergeCell ref="A23:C23"/>
    <mergeCell ref="A3:C3"/>
    <mergeCell ref="A4:C4"/>
    <mergeCell ref="A8:C8"/>
    <mergeCell ref="A9:C9"/>
    <mergeCell ref="A13:C13"/>
    <mergeCell ref="A6:C6"/>
    <mergeCell ref="A11:C11"/>
    <mergeCell ref="A7:C7"/>
    <mergeCell ref="A16:C16"/>
    <mergeCell ref="A21:C21"/>
    <mergeCell ref="A17:C17"/>
    <mergeCell ref="A22:C22"/>
    <mergeCell ref="A5:C5"/>
    <mergeCell ref="A15:C15"/>
    <mergeCell ref="G43:G46"/>
    <mergeCell ref="G48:G51"/>
    <mergeCell ref="G53:G56"/>
    <mergeCell ref="G58:G61"/>
    <mergeCell ref="A129:C129"/>
    <mergeCell ref="A130:C130"/>
    <mergeCell ref="A131:C131"/>
    <mergeCell ref="A132:C132"/>
    <mergeCell ref="A133:C133"/>
    <mergeCell ref="A44:C44"/>
    <mergeCell ref="A62:C62"/>
    <mergeCell ref="A73:C73"/>
    <mergeCell ref="A74:F74"/>
    <mergeCell ref="A75:C75"/>
    <mergeCell ref="A97:C97"/>
    <mergeCell ref="A82:F82"/>
    <mergeCell ref="G109:G119"/>
    <mergeCell ref="A118:C118"/>
    <mergeCell ref="A119:C119"/>
    <mergeCell ref="A67:C67"/>
    <mergeCell ref="A120:C120"/>
    <mergeCell ref="A60:C60"/>
    <mergeCell ref="A45:C45"/>
    <mergeCell ref="A91:C91"/>
    <mergeCell ref="A93:C93"/>
    <mergeCell ref="A95:C95"/>
    <mergeCell ref="A96:F96"/>
    <mergeCell ref="A63:C63"/>
    <mergeCell ref="A64:C64"/>
    <mergeCell ref="A127:C127"/>
    <mergeCell ref="A136:F136"/>
    <mergeCell ref="A137:F137"/>
    <mergeCell ref="A65:F65"/>
    <mergeCell ref="A70:C70"/>
    <mergeCell ref="A71:C71"/>
    <mergeCell ref="A72:C72"/>
    <mergeCell ref="A78:C78"/>
    <mergeCell ref="A79:C79"/>
    <mergeCell ref="A80:C80"/>
    <mergeCell ref="A86:C86"/>
    <mergeCell ref="A87:C87"/>
    <mergeCell ref="A88:C88"/>
    <mergeCell ref="A94:C94"/>
    <mergeCell ref="A101:C101"/>
    <mergeCell ref="A102:C102"/>
    <mergeCell ref="A103:C103"/>
    <mergeCell ref="A117:C117"/>
    <mergeCell ref="A66:F66"/>
    <mergeCell ref="A38:C38"/>
    <mergeCell ref="A40:C40"/>
    <mergeCell ref="A37:C37"/>
    <mergeCell ref="A43:C43"/>
    <mergeCell ref="A48:C48"/>
    <mergeCell ref="A42:C42"/>
    <mergeCell ref="A134:C134"/>
    <mergeCell ref="A135:G135"/>
    <mergeCell ref="G37:G41"/>
    <mergeCell ref="A39:C39"/>
    <mergeCell ref="A114:C114"/>
    <mergeCell ref="A116:C116"/>
    <mergeCell ref="A110:C110"/>
    <mergeCell ref="A111:C111"/>
    <mergeCell ref="A112:C112"/>
    <mergeCell ref="A113:C113"/>
    <mergeCell ref="A83:C83"/>
    <mergeCell ref="A85:C85"/>
    <mergeCell ref="A89:C89"/>
    <mergeCell ref="A90:F90"/>
    <mergeCell ref="A108:C108"/>
    <mergeCell ref="A77:C77"/>
    <mergeCell ref="A81:C81"/>
  </mergeCells>
  <pageMargins left="0.7" right="0.7" top="0.5" bottom="0.5" header="0.3" footer="0.3"/>
  <pageSetup paperSize="9" orientation="portrait" r:id="rId1"/>
  <headerFooter>
    <oddHeader>&amp;CS.D.S.G.A. BUDJET SOFTWEARE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topLeftCell="A94" workbookViewId="0">
      <selection activeCell="J9" sqref="J9"/>
    </sheetView>
  </sheetViews>
  <sheetFormatPr defaultRowHeight="15"/>
  <cols>
    <col min="1" max="1" width="22.28515625" customWidth="1"/>
    <col min="2" max="2" width="20.28515625" customWidth="1"/>
    <col min="3" max="3" width="18.7109375" customWidth="1"/>
  </cols>
  <sheetData>
    <row r="1" spans="1:7">
      <c r="B1" s="11"/>
      <c r="C1" s="12"/>
    </row>
    <row r="2" spans="1:7">
      <c r="B2" s="11"/>
      <c r="C2" s="12"/>
      <c r="F2" t="s">
        <v>0</v>
      </c>
    </row>
    <row r="3" spans="1:7" ht="45">
      <c r="A3" s="2" t="s">
        <v>1</v>
      </c>
      <c r="B3" s="15" t="s">
        <v>6</v>
      </c>
      <c r="C3" s="13" t="s">
        <v>7</v>
      </c>
      <c r="F3" t="s">
        <v>20</v>
      </c>
      <c r="G3" t="s">
        <v>8</v>
      </c>
    </row>
    <row r="4" spans="1:7" ht="15.75">
      <c r="A4" s="4" t="s">
        <v>12</v>
      </c>
      <c r="B4" s="11"/>
      <c r="C4" s="12"/>
      <c r="D4" s="1"/>
      <c r="E4" s="1"/>
    </row>
    <row r="5" spans="1:7" ht="17.25">
      <c r="A5" s="30" t="s">
        <v>3</v>
      </c>
      <c r="B5" s="31"/>
      <c r="C5" s="32"/>
      <c r="D5" s="3"/>
      <c r="E5" s="3"/>
      <c r="F5" s="6">
        <v>50</v>
      </c>
      <c r="G5" s="24"/>
    </row>
    <row r="6" spans="1:7" ht="17.25">
      <c r="A6" s="30" t="s">
        <v>4</v>
      </c>
      <c r="B6" s="31"/>
      <c r="C6" s="32"/>
      <c r="D6" s="3"/>
      <c r="E6" s="3"/>
      <c r="F6" s="6">
        <v>500</v>
      </c>
      <c r="G6" s="25"/>
    </row>
    <row r="7" spans="1:7" ht="17.25">
      <c r="A7" s="3" t="s">
        <v>5</v>
      </c>
      <c r="B7" s="16">
        <v>1</v>
      </c>
      <c r="C7" s="14">
        <v>5</v>
      </c>
      <c r="D7" s="3">
        <f>B7*C7</f>
        <v>5</v>
      </c>
      <c r="E7" s="3">
        <f>D7*300</f>
        <v>1500</v>
      </c>
      <c r="F7" s="17">
        <f>E7</f>
        <v>1500</v>
      </c>
      <c r="G7" s="26"/>
    </row>
    <row r="8" spans="1:7" ht="19.5">
      <c r="A8" s="20" t="s">
        <v>8</v>
      </c>
      <c r="B8" s="20"/>
      <c r="C8" s="20"/>
      <c r="D8" s="3">
        <f t="shared" ref="D8:D67" si="0">B8*C8</f>
        <v>0</v>
      </c>
      <c r="E8" s="3">
        <f t="shared" ref="E8:E67" si="1">D8*300</f>
        <v>0</v>
      </c>
      <c r="F8" s="7">
        <f>SUM(F5:F7)</f>
        <v>2050</v>
      </c>
      <c r="G8" s="5">
        <f>F8</f>
        <v>2050</v>
      </c>
    </row>
    <row r="9" spans="1:7" ht="15.75">
      <c r="A9" s="21" t="s">
        <v>10</v>
      </c>
      <c r="B9" s="22"/>
      <c r="C9" s="23"/>
      <c r="D9" s="3">
        <f t="shared" si="0"/>
        <v>0</v>
      </c>
      <c r="E9" s="3">
        <f t="shared" si="1"/>
        <v>0</v>
      </c>
      <c r="F9" s="3"/>
      <c r="G9" s="24"/>
    </row>
    <row r="10" spans="1:7" ht="17.25">
      <c r="A10" s="30" t="s">
        <v>3</v>
      </c>
      <c r="B10" s="31"/>
      <c r="C10" s="32"/>
      <c r="D10" s="3"/>
      <c r="E10" s="3"/>
      <c r="F10" s="6">
        <v>50</v>
      </c>
      <c r="G10" s="25"/>
    </row>
    <row r="11" spans="1:7" ht="17.25">
      <c r="A11" s="30" t="s">
        <v>4</v>
      </c>
      <c r="B11" s="31"/>
      <c r="C11" s="32"/>
      <c r="D11" s="3"/>
      <c r="E11" s="3"/>
      <c r="F11" s="6">
        <v>400</v>
      </c>
      <c r="G11" s="25"/>
    </row>
    <row r="12" spans="1:7" ht="17.25">
      <c r="A12" s="3" t="s">
        <v>5</v>
      </c>
      <c r="B12" s="16">
        <v>1</v>
      </c>
      <c r="C12" s="14">
        <v>4</v>
      </c>
      <c r="D12" s="3">
        <f>B12*C12</f>
        <v>4</v>
      </c>
      <c r="E12" s="3">
        <f>D12*300</f>
        <v>1200</v>
      </c>
      <c r="F12" s="17">
        <f>E12</f>
        <v>1200</v>
      </c>
      <c r="G12" s="26"/>
    </row>
    <row r="13" spans="1:7" ht="19.5">
      <c r="A13" s="20" t="s">
        <v>8</v>
      </c>
      <c r="B13" s="20"/>
      <c r="C13" s="20"/>
      <c r="D13" s="3">
        <f t="shared" ref="D13" si="2">B13*C13</f>
        <v>0</v>
      </c>
      <c r="E13" s="3">
        <f t="shared" si="1"/>
        <v>0</v>
      </c>
      <c r="F13" s="7">
        <f>SUM(F10:F12)</f>
        <v>1650</v>
      </c>
      <c r="G13" s="5">
        <f>F13</f>
        <v>1650</v>
      </c>
    </row>
    <row r="14" spans="1:7" ht="15.75">
      <c r="A14" s="21" t="s">
        <v>13</v>
      </c>
      <c r="B14" s="22"/>
      <c r="C14" s="23"/>
      <c r="D14" s="3">
        <f t="shared" si="0"/>
        <v>0</v>
      </c>
      <c r="E14" s="3">
        <f t="shared" si="1"/>
        <v>0</v>
      </c>
      <c r="F14" s="3"/>
      <c r="G14" s="24"/>
    </row>
    <row r="15" spans="1:7" ht="17.25">
      <c r="A15" s="27" t="s">
        <v>3</v>
      </c>
      <c r="B15" s="28"/>
      <c r="C15" s="29"/>
      <c r="D15" s="3"/>
      <c r="E15" s="3"/>
      <c r="F15" s="6">
        <v>100</v>
      </c>
      <c r="G15" s="25"/>
    </row>
    <row r="16" spans="1:7" ht="17.25">
      <c r="A16" s="27" t="s">
        <v>4</v>
      </c>
      <c r="B16" s="28"/>
      <c r="C16" s="29"/>
      <c r="D16" s="3"/>
      <c r="E16" s="3"/>
      <c r="F16" s="6">
        <v>500</v>
      </c>
      <c r="G16" s="25"/>
    </row>
    <row r="17" spans="1:7" ht="17.25">
      <c r="A17" s="3" t="s">
        <v>5</v>
      </c>
      <c r="B17" s="16">
        <v>1</v>
      </c>
      <c r="C17" s="14">
        <v>3</v>
      </c>
      <c r="D17" s="3">
        <f>B17*C17</f>
        <v>3</v>
      </c>
      <c r="E17" s="3">
        <f>D17*300</f>
        <v>900</v>
      </c>
      <c r="F17" s="6">
        <f>E17</f>
        <v>900</v>
      </c>
      <c r="G17" s="26"/>
    </row>
    <row r="18" spans="1:7" ht="19.5">
      <c r="A18" s="20" t="s">
        <v>8</v>
      </c>
      <c r="B18" s="20"/>
      <c r="C18" s="20"/>
      <c r="D18" s="3">
        <f t="shared" ref="D18" si="3">B18*C18</f>
        <v>0</v>
      </c>
      <c r="E18" s="3">
        <f t="shared" si="1"/>
        <v>0</v>
      </c>
      <c r="F18" s="7">
        <f>SUM(F15:F17)</f>
        <v>1500</v>
      </c>
      <c r="G18" s="5">
        <f>F18</f>
        <v>1500</v>
      </c>
    </row>
    <row r="19" spans="1:7" ht="15.75">
      <c r="A19" s="21" t="s">
        <v>14</v>
      </c>
      <c r="B19" s="22"/>
      <c r="C19" s="23"/>
      <c r="D19" s="3">
        <f t="shared" si="0"/>
        <v>0</v>
      </c>
      <c r="E19" s="3">
        <f t="shared" si="1"/>
        <v>0</v>
      </c>
      <c r="F19" s="3"/>
      <c r="G19" s="24"/>
    </row>
    <row r="20" spans="1:7" ht="17.25">
      <c r="A20" s="27" t="s">
        <v>3</v>
      </c>
      <c r="B20" s="28"/>
      <c r="C20" s="29"/>
      <c r="D20" s="3"/>
      <c r="E20" s="3"/>
      <c r="F20" s="6">
        <v>0</v>
      </c>
      <c r="G20" s="25"/>
    </row>
    <row r="21" spans="1:7" ht="17.25">
      <c r="A21" s="27" t="s">
        <v>4</v>
      </c>
      <c r="B21" s="28"/>
      <c r="C21" s="29"/>
      <c r="D21" s="3"/>
      <c r="E21" s="3"/>
      <c r="F21" s="6"/>
      <c r="G21" s="25"/>
    </row>
    <row r="22" spans="1:7" ht="17.25">
      <c r="A22" s="3" t="s">
        <v>5</v>
      </c>
      <c r="B22" s="16">
        <v>0</v>
      </c>
      <c r="C22" s="14">
        <v>0</v>
      </c>
      <c r="D22" s="3">
        <f>B22*C22</f>
        <v>0</v>
      </c>
      <c r="E22" s="3">
        <f>D22*300</f>
        <v>0</v>
      </c>
      <c r="F22" s="17">
        <f>E22</f>
        <v>0</v>
      </c>
      <c r="G22" s="26"/>
    </row>
    <row r="23" spans="1:7" ht="19.5">
      <c r="A23" s="20" t="s">
        <v>8</v>
      </c>
      <c r="B23" s="20"/>
      <c r="C23" s="20"/>
      <c r="D23" s="3">
        <f t="shared" ref="D23:D34" si="4">B23*C23</f>
        <v>0</v>
      </c>
      <c r="E23" s="3">
        <f t="shared" si="1"/>
        <v>0</v>
      </c>
      <c r="F23" s="7">
        <f>SUM(F20:F22)</f>
        <v>0</v>
      </c>
      <c r="G23" s="5">
        <f>F23</f>
        <v>0</v>
      </c>
    </row>
    <row r="24" spans="1:7" ht="15.75">
      <c r="A24" s="21" t="s">
        <v>15</v>
      </c>
      <c r="B24" s="22"/>
      <c r="C24" s="23"/>
      <c r="D24" s="3">
        <f t="shared" si="4"/>
        <v>0</v>
      </c>
      <c r="E24" s="3">
        <f t="shared" si="1"/>
        <v>0</v>
      </c>
      <c r="F24" s="3"/>
      <c r="G24" s="24"/>
    </row>
    <row r="25" spans="1:7" ht="17.25">
      <c r="A25" s="27" t="s">
        <v>3</v>
      </c>
      <c r="B25" s="28"/>
      <c r="C25" s="29"/>
      <c r="D25" s="3"/>
      <c r="E25" s="3"/>
      <c r="F25" s="6">
        <v>100</v>
      </c>
      <c r="G25" s="25"/>
    </row>
    <row r="26" spans="1:7" ht="17.25">
      <c r="A26" s="3" t="s">
        <v>4</v>
      </c>
      <c r="B26" s="33"/>
      <c r="C26" s="34"/>
      <c r="D26" s="3"/>
      <c r="E26" s="3"/>
      <c r="F26" s="6"/>
      <c r="G26" s="25"/>
    </row>
    <row r="27" spans="1:7" ht="17.25">
      <c r="A27" s="3" t="s">
        <v>5</v>
      </c>
      <c r="B27" s="16">
        <v>1</v>
      </c>
      <c r="C27" s="14">
        <v>4</v>
      </c>
      <c r="D27" s="3">
        <f>B27*C27</f>
        <v>4</v>
      </c>
      <c r="E27" s="3">
        <f>D27*300</f>
        <v>1200</v>
      </c>
      <c r="F27" s="17">
        <f>E27</f>
        <v>1200</v>
      </c>
      <c r="G27" s="26"/>
    </row>
    <row r="28" spans="1:7" ht="19.5">
      <c r="A28" s="20" t="s">
        <v>8</v>
      </c>
      <c r="B28" s="20"/>
      <c r="C28" s="20"/>
      <c r="D28" s="3">
        <f t="shared" ref="D28" si="5">B28*C28</f>
        <v>0</v>
      </c>
      <c r="E28" s="3">
        <f t="shared" si="1"/>
        <v>0</v>
      </c>
      <c r="F28" s="7">
        <f>SUM(F25:F27)</f>
        <v>1300</v>
      </c>
      <c r="G28" s="5">
        <f>F28</f>
        <v>1300</v>
      </c>
    </row>
    <row r="29" spans="1:7" ht="15.75">
      <c r="A29" s="21" t="s">
        <v>11</v>
      </c>
      <c r="B29" s="22"/>
      <c r="C29" s="23"/>
      <c r="D29" s="3">
        <f t="shared" si="4"/>
        <v>0</v>
      </c>
      <c r="E29" s="3">
        <f t="shared" si="1"/>
        <v>0</v>
      </c>
      <c r="F29" s="3"/>
      <c r="G29" s="24"/>
    </row>
    <row r="30" spans="1:7" ht="17.25">
      <c r="A30" s="27" t="s">
        <v>3</v>
      </c>
      <c r="B30" s="28"/>
      <c r="C30" s="29"/>
      <c r="D30" s="3"/>
      <c r="E30" s="3"/>
      <c r="F30" s="6">
        <v>100</v>
      </c>
      <c r="G30" s="25"/>
    </row>
    <row r="31" spans="1:7" ht="17.25">
      <c r="A31" s="3" t="s">
        <v>4</v>
      </c>
      <c r="B31" s="33"/>
      <c r="C31" s="34"/>
      <c r="D31" s="3"/>
      <c r="E31" s="3"/>
      <c r="F31" s="6"/>
      <c r="G31" s="25"/>
    </row>
    <row r="32" spans="1:7" ht="17.25">
      <c r="A32" s="3" t="s">
        <v>5</v>
      </c>
      <c r="B32" s="16">
        <v>1</v>
      </c>
      <c r="C32" s="14">
        <v>4</v>
      </c>
      <c r="D32" s="3">
        <f>B32*C32</f>
        <v>4</v>
      </c>
      <c r="E32" s="3">
        <f>D32*300</f>
        <v>1200</v>
      </c>
      <c r="F32" s="17">
        <f>E32</f>
        <v>1200</v>
      </c>
      <c r="G32" s="26"/>
    </row>
    <row r="33" spans="1:7" ht="19.5">
      <c r="A33" s="20" t="s">
        <v>8</v>
      </c>
      <c r="B33" s="20"/>
      <c r="C33" s="20"/>
      <c r="D33" s="3">
        <f t="shared" ref="D33" si="6">B33*C33</f>
        <v>0</v>
      </c>
      <c r="E33" s="3">
        <f t="shared" si="1"/>
        <v>0</v>
      </c>
      <c r="F33" s="7">
        <f>SUM(F30:F32)</f>
        <v>1300</v>
      </c>
      <c r="G33" s="5">
        <f>F33</f>
        <v>1300</v>
      </c>
    </row>
    <row r="34" spans="1:7" ht="15.75">
      <c r="A34" s="21" t="s">
        <v>16</v>
      </c>
      <c r="B34" s="22"/>
      <c r="C34" s="23"/>
      <c r="D34" s="3">
        <f t="shared" si="4"/>
        <v>0</v>
      </c>
      <c r="E34" s="3">
        <f t="shared" si="1"/>
        <v>0</v>
      </c>
      <c r="F34" s="3"/>
      <c r="G34" s="24"/>
    </row>
    <row r="35" spans="1:7" ht="17.25">
      <c r="A35" s="30" t="s">
        <v>3</v>
      </c>
      <c r="B35" s="31"/>
      <c r="C35" s="32"/>
      <c r="D35" s="3"/>
      <c r="E35" s="3"/>
      <c r="F35" s="6">
        <v>50</v>
      </c>
      <c r="G35" s="25"/>
    </row>
    <row r="36" spans="1:7" ht="17.25">
      <c r="A36" s="27" t="s">
        <v>4</v>
      </c>
      <c r="B36" s="28"/>
      <c r="C36" s="29"/>
      <c r="D36" s="3"/>
      <c r="E36" s="3"/>
      <c r="F36" s="6"/>
      <c r="G36" s="25"/>
    </row>
    <row r="37" spans="1:7" ht="17.25">
      <c r="A37" s="3" t="s">
        <v>5</v>
      </c>
      <c r="B37" s="16">
        <v>1</v>
      </c>
      <c r="C37" s="14">
        <v>3</v>
      </c>
      <c r="D37" s="3">
        <f>B37*C37</f>
        <v>3</v>
      </c>
      <c r="E37" s="3">
        <f>D37*300</f>
        <v>900</v>
      </c>
      <c r="F37" s="17">
        <f>E37</f>
        <v>900</v>
      </c>
      <c r="G37" s="26"/>
    </row>
    <row r="38" spans="1:7" ht="19.5">
      <c r="A38" s="20" t="s">
        <v>8</v>
      </c>
      <c r="B38" s="20"/>
      <c r="C38" s="20"/>
      <c r="D38" s="3">
        <f t="shared" ref="D38:D44" si="7">B38*C38</f>
        <v>0</v>
      </c>
      <c r="E38" s="3">
        <f t="shared" si="1"/>
        <v>0</v>
      </c>
      <c r="F38" s="7">
        <f>SUM(F35:F37)</f>
        <v>950</v>
      </c>
      <c r="G38" s="5">
        <f>F38</f>
        <v>950</v>
      </c>
    </row>
    <row r="39" spans="1:7" ht="15.75">
      <c r="A39" s="21" t="s">
        <v>17</v>
      </c>
      <c r="B39" s="22"/>
      <c r="C39" s="23"/>
      <c r="D39" s="3">
        <f t="shared" si="7"/>
        <v>0</v>
      </c>
      <c r="E39" s="3">
        <f t="shared" si="1"/>
        <v>0</v>
      </c>
      <c r="F39" s="3"/>
      <c r="G39" s="24"/>
    </row>
    <row r="40" spans="1:7" ht="17.25">
      <c r="A40" s="27" t="s">
        <v>3</v>
      </c>
      <c r="B40" s="28"/>
      <c r="C40" s="29"/>
      <c r="D40" s="3"/>
      <c r="E40" s="3"/>
      <c r="F40" s="6">
        <v>0</v>
      </c>
      <c r="G40" s="25"/>
    </row>
    <row r="41" spans="1:7" ht="17.25">
      <c r="A41" s="27" t="s">
        <v>4</v>
      </c>
      <c r="B41" s="28"/>
      <c r="C41" s="29"/>
      <c r="D41" s="3"/>
      <c r="E41" s="3"/>
      <c r="F41" s="6"/>
      <c r="G41" s="25"/>
    </row>
    <row r="42" spans="1:7" ht="17.25">
      <c r="A42" s="3" t="s">
        <v>5</v>
      </c>
      <c r="B42" s="16">
        <v>0</v>
      </c>
      <c r="C42" s="14">
        <v>0</v>
      </c>
      <c r="D42" s="3">
        <f>B42*C42</f>
        <v>0</v>
      </c>
      <c r="E42" s="3">
        <f>D42*300</f>
        <v>0</v>
      </c>
      <c r="F42" s="17">
        <f>E42</f>
        <v>0</v>
      </c>
      <c r="G42" s="26"/>
    </row>
    <row r="43" spans="1:7" ht="19.5">
      <c r="A43" s="20" t="s">
        <v>8</v>
      </c>
      <c r="B43" s="20"/>
      <c r="C43" s="20"/>
      <c r="D43" s="3">
        <f t="shared" ref="D43" si="8">B43*C43</f>
        <v>0</v>
      </c>
      <c r="E43" s="3">
        <f t="shared" si="1"/>
        <v>0</v>
      </c>
      <c r="F43" s="7">
        <f>SUM(F40:F42)</f>
        <v>0</v>
      </c>
      <c r="G43" s="5">
        <f>F43</f>
        <v>0</v>
      </c>
    </row>
    <row r="44" spans="1:7" ht="15.75">
      <c r="A44" s="21" t="s">
        <v>18</v>
      </c>
      <c r="B44" s="22"/>
      <c r="C44" s="23"/>
      <c r="D44" s="3">
        <f t="shared" si="7"/>
        <v>0</v>
      </c>
      <c r="E44" s="3">
        <f t="shared" si="1"/>
        <v>0</v>
      </c>
      <c r="F44" s="3"/>
      <c r="G44" s="24"/>
    </row>
    <row r="45" spans="1:7" ht="17.25">
      <c r="A45" s="27" t="s">
        <v>3</v>
      </c>
      <c r="B45" s="28"/>
      <c r="C45" s="29"/>
      <c r="D45" s="3"/>
      <c r="E45" s="3"/>
      <c r="F45" s="6">
        <v>0</v>
      </c>
      <c r="G45" s="25"/>
    </row>
    <row r="46" spans="1:7" ht="17.25">
      <c r="A46" s="27" t="s">
        <v>4</v>
      </c>
      <c r="B46" s="28"/>
      <c r="C46" s="29"/>
      <c r="D46" s="3"/>
      <c r="E46" s="3"/>
      <c r="F46" s="6"/>
      <c r="G46" s="25"/>
    </row>
    <row r="47" spans="1:7" ht="17.25">
      <c r="A47" s="3" t="s">
        <v>5</v>
      </c>
      <c r="B47" s="16">
        <v>0</v>
      </c>
      <c r="C47" s="14">
        <v>0</v>
      </c>
      <c r="D47" s="3">
        <f>B47*C47</f>
        <v>0</v>
      </c>
      <c r="E47" s="3">
        <f>D47*300</f>
        <v>0</v>
      </c>
      <c r="F47" s="17">
        <f>E47</f>
        <v>0</v>
      </c>
      <c r="G47" s="26"/>
    </row>
    <row r="48" spans="1:7" ht="19.5">
      <c r="A48" s="20" t="s">
        <v>8</v>
      </c>
      <c r="B48" s="20"/>
      <c r="C48" s="20"/>
      <c r="D48" s="3">
        <f t="shared" ref="D48:D59" si="9">B48*C48</f>
        <v>0</v>
      </c>
      <c r="E48" s="3">
        <f t="shared" si="1"/>
        <v>0</v>
      </c>
      <c r="F48" s="7">
        <f>SUM(F45:F47)</f>
        <v>0</v>
      </c>
      <c r="G48" s="5">
        <f>F48</f>
        <v>0</v>
      </c>
    </row>
    <row r="49" spans="1:7" ht="15.75">
      <c r="A49" s="21" t="s">
        <v>2</v>
      </c>
      <c r="B49" s="22"/>
      <c r="C49" s="23"/>
      <c r="D49" s="3">
        <f t="shared" si="9"/>
        <v>0</v>
      </c>
      <c r="E49" s="3">
        <f t="shared" si="1"/>
        <v>0</v>
      </c>
      <c r="F49" s="3"/>
      <c r="G49" s="24"/>
    </row>
    <row r="50" spans="1:7" ht="17.25">
      <c r="A50" s="27" t="s">
        <v>3</v>
      </c>
      <c r="B50" s="28"/>
      <c r="C50" s="29"/>
      <c r="D50" s="3"/>
      <c r="E50" s="3"/>
      <c r="F50" s="6">
        <v>150</v>
      </c>
      <c r="G50" s="25"/>
    </row>
    <row r="51" spans="1:7" ht="17.25">
      <c r="A51" s="27" t="s">
        <v>4</v>
      </c>
      <c r="B51" s="28"/>
      <c r="C51" s="29"/>
      <c r="D51" s="3"/>
      <c r="E51" s="3"/>
      <c r="F51" s="6">
        <v>500</v>
      </c>
      <c r="G51" s="25"/>
    </row>
    <row r="52" spans="1:7" ht="17.25">
      <c r="A52" s="3" t="s">
        <v>5</v>
      </c>
      <c r="B52" s="16">
        <v>3</v>
      </c>
      <c r="C52" s="14">
        <v>4</v>
      </c>
      <c r="D52" s="3">
        <f>B52*C52</f>
        <v>12</v>
      </c>
      <c r="E52" s="3">
        <f>D52*300</f>
        <v>3600</v>
      </c>
      <c r="F52" s="17">
        <f>E52</f>
        <v>3600</v>
      </c>
      <c r="G52" s="26"/>
    </row>
    <row r="53" spans="1:7" ht="19.5">
      <c r="A53" s="20" t="s">
        <v>8</v>
      </c>
      <c r="B53" s="20"/>
      <c r="C53" s="20"/>
      <c r="D53" s="3">
        <f t="shared" ref="D53" si="10">B53*C53</f>
        <v>0</v>
      </c>
      <c r="E53" s="3">
        <f t="shared" si="1"/>
        <v>0</v>
      </c>
      <c r="F53" s="7">
        <f>SUM(F50:F52)</f>
        <v>4250</v>
      </c>
      <c r="G53" s="5">
        <f>F53</f>
        <v>4250</v>
      </c>
    </row>
    <row r="54" spans="1:7" ht="15.75">
      <c r="A54" s="21" t="s">
        <v>9</v>
      </c>
      <c r="B54" s="22"/>
      <c r="C54" s="23"/>
      <c r="D54" s="3">
        <f t="shared" si="9"/>
        <v>0</v>
      </c>
      <c r="E54" s="3">
        <f t="shared" si="1"/>
        <v>0</v>
      </c>
      <c r="F54" s="3"/>
      <c r="G54" s="24"/>
    </row>
    <row r="55" spans="1:7" ht="17.25">
      <c r="A55" s="27" t="s">
        <v>3</v>
      </c>
      <c r="B55" s="28"/>
      <c r="C55" s="29"/>
      <c r="D55" s="3"/>
      <c r="E55" s="3"/>
      <c r="F55" s="6">
        <v>100</v>
      </c>
      <c r="G55" s="25"/>
    </row>
    <row r="56" spans="1:7" ht="17.25">
      <c r="A56" s="27" t="s">
        <v>4</v>
      </c>
      <c r="B56" s="28"/>
      <c r="C56" s="29"/>
      <c r="D56" s="3"/>
      <c r="E56" s="3"/>
      <c r="F56" s="6">
        <v>500</v>
      </c>
      <c r="G56" s="25"/>
    </row>
    <row r="57" spans="1:7" ht="17.25">
      <c r="A57" s="3" t="s">
        <v>5</v>
      </c>
      <c r="B57" s="16">
        <v>2</v>
      </c>
      <c r="C57" s="14">
        <v>5</v>
      </c>
      <c r="D57" s="3">
        <f>B57*C57</f>
        <v>10</v>
      </c>
      <c r="E57" s="3">
        <f>D57*300</f>
        <v>3000</v>
      </c>
      <c r="F57" s="17">
        <f>E57</f>
        <v>3000</v>
      </c>
      <c r="G57" s="26"/>
    </row>
    <row r="58" spans="1:7" ht="19.5">
      <c r="A58" s="20" t="s">
        <v>8</v>
      </c>
      <c r="B58" s="20"/>
      <c r="C58" s="20"/>
      <c r="D58" s="3">
        <f t="shared" ref="D58" si="11">B58*C58</f>
        <v>0</v>
      </c>
      <c r="E58" s="3">
        <f t="shared" si="1"/>
        <v>0</v>
      </c>
      <c r="F58" s="7">
        <f>SUM(F55:F57)</f>
        <v>3600</v>
      </c>
      <c r="G58" s="5">
        <f>F58</f>
        <v>3600</v>
      </c>
    </row>
    <row r="59" spans="1:7" ht="15.75">
      <c r="A59" s="21" t="s">
        <v>19</v>
      </c>
      <c r="B59" s="22"/>
      <c r="C59" s="23"/>
      <c r="D59" s="3">
        <f t="shared" si="9"/>
        <v>0</v>
      </c>
      <c r="E59" s="3">
        <f t="shared" si="1"/>
        <v>0</v>
      </c>
      <c r="F59" s="3"/>
      <c r="G59" s="24"/>
    </row>
    <row r="60" spans="1:7" ht="17.25">
      <c r="A60" s="27" t="s">
        <v>3</v>
      </c>
      <c r="B60" s="28"/>
      <c r="C60" s="29"/>
      <c r="D60" s="3"/>
      <c r="E60" s="3"/>
      <c r="F60" s="6">
        <v>0</v>
      </c>
      <c r="G60" s="25"/>
    </row>
    <row r="61" spans="1:7" ht="17.25">
      <c r="A61" s="27" t="s">
        <v>4</v>
      </c>
      <c r="B61" s="28"/>
      <c r="C61" s="29"/>
      <c r="D61" s="3"/>
      <c r="E61" s="3"/>
      <c r="F61" s="6">
        <v>0</v>
      </c>
      <c r="G61" s="25"/>
    </row>
    <row r="62" spans="1:7" ht="17.25">
      <c r="A62" s="3" t="s">
        <v>5</v>
      </c>
      <c r="B62" s="16">
        <v>0</v>
      </c>
      <c r="C62" s="14">
        <v>0</v>
      </c>
      <c r="D62" s="3">
        <f>B62*C62</f>
        <v>0</v>
      </c>
      <c r="E62" s="3">
        <f>D62*300</f>
        <v>0</v>
      </c>
      <c r="F62" s="17">
        <f>E62</f>
        <v>0</v>
      </c>
      <c r="G62" s="26"/>
    </row>
    <row r="63" spans="1:7" ht="19.5">
      <c r="A63" s="20" t="s">
        <v>8</v>
      </c>
      <c r="B63" s="20"/>
      <c r="C63" s="20"/>
      <c r="D63" s="3">
        <f t="shared" ref="D63" si="12">B63*C63</f>
        <v>0</v>
      </c>
      <c r="E63" s="3">
        <f t="shared" si="1"/>
        <v>0</v>
      </c>
      <c r="F63" s="7">
        <f>SUM(F60:F62)</f>
        <v>0</v>
      </c>
      <c r="G63" s="5">
        <f>F63</f>
        <v>0</v>
      </c>
    </row>
    <row r="64" spans="1:7" ht="15.75">
      <c r="A64" s="41" t="s">
        <v>24</v>
      </c>
      <c r="B64" s="42"/>
      <c r="C64" s="42"/>
      <c r="D64" s="42"/>
      <c r="E64" s="42"/>
      <c r="F64" s="43"/>
      <c r="G64" s="3"/>
    </row>
    <row r="65" spans="1:7" ht="18.75">
      <c r="A65" s="35" t="s">
        <v>21</v>
      </c>
      <c r="B65" s="36"/>
      <c r="C65" s="37"/>
      <c r="D65" s="3"/>
      <c r="E65" s="3"/>
      <c r="F65" s="6">
        <v>12</v>
      </c>
      <c r="G65" s="9">
        <f>F65*300</f>
        <v>3600</v>
      </c>
    </row>
    <row r="66" spans="1:7" ht="21">
      <c r="A66" s="44" t="s">
        <v>22</v>
      </c>
      <c r="B66" s="45"/>
      <c r="C66" s="34"/>
      <c r="D66" s="3">
        <f t="shared" si="0"/>
        <v>0</v>
      </c>
      <c r="E66" s="3">
        <f t="shared" si="1"/>
        <v>0</v>
      </c>
      <c r="F66" s="3"/>
      <c r="G66" s="10">
        <f>G63+G65</f>
        <v>3600</v>
      </c>
    </row>
    <row r="67" spans="1:7" ht="15.75">
      <c r="A67" s="38" t="s">
        <v>23</v>
      </c>
      <c r="B67" s="39"/>
      <c r="C67" s="40"/>
      <c r="D67" s="3">
        <f t="shared" si="0"/>
        <v>0</v>
      </c>
      <c r="E67" s="3">
        <f t="shared" si="1"/>
        <v>0</v>
      </c>
      <c r="F67" s="3"/>
      <c r="G67" s="3"/>
    </row>
    <row r="68" spans="1:7" ht="17.25">
      <c r="A68" s="3" t="s">
        <v>5</v>
      </c>
      <c r="B68" s="16">
        <v>1</v>
      </c>
      <c r="C68" s="14">
        <v>3</v>
      </c>
      <c r="D68" s="3">
        <f>B68*C68</f>
        <v>3</v>
      </c>
      <c r="E68" s="3">
        <f>D68*300</f>
        <v>900</v>
      </c>
      <c r="F68" s="17">
        <f>E68</f>
        <v>900</v>
      </c>
      <c r="G68" s="8"/>
    </row>
    <row r="69" spans="1:7" ht="19.5">
      <c r="A69" s="20" t="s">
        <v>8</v>
      </c>
      <c r="B69" s="20"/>
      <c r="C69" s="20"/>
      <c r="D69" s="3">
        <f t="shared" ref="D69" si="13">B69*C69</f>
        <v>0</v>
      </c>
      <c r="E69" s="3">
        <f t="shared" ref="E69" si="14">D69*300</f>
        <v>0</v>
      </c>
      <c r="F69" s="7">
        <f>SUM(F68:F68)</f>
        <v>900</v>
      </c>
      <c r="G69" s="5">
        <f>F69</f>
        <v>900</v>
      </c>
    </row>
    <row r="70" spans="1:7" ht="15.75">
      <c r="A70" s="41" t="s">
        <v>42</v>
      </c>
      <c r="B70" s="42"/>
      <c r="C70" s="42"/>
      <c r="D70" s="42"/>
      <c r="E70" s="42"/>
      <c r="F70" s="43"/>
      <c r="G70" s="3"/>
    </row>
    <row r="71" spans="1:7" ht="18.75">
      <c r="A71" s="35" t="s">
        <v>21</v>
      </c>
      <c r="B71" s="36"/>
      <c r="C71" s="37"/>
      <c r="D71" s="3"/>
      <c r="E71" s="3"/>
      <c r="F71" s="6">
        <v>1</v>
      </c>
      <c r="G71" s="9">
        <f>F71*300</f>
        <v>300</v>
      </c>
    </row>
    <row r="72" spans="1:7" ht="15.75">
      <c r="A72" s="38" t="s">
        <v>25</v>
      </c>
      <c r="B72" s="39"/>
      <c r="C72" s="40"/>
      <c r="D72" s="3">
        <f t="shared" ref="D72" si="15">B72*C72</f>
        <v>0</v>
      </c>
      <c r="E72" s="3">
        <f t="shared" ref="E72" si="16">D72*300</f>
        <v>0</v>
      </c>
      <c r="F72" s="3"/>
      <c r="G72" s="3"/>
    </row>
    <row r="73" spans="1:7" ht="17.25">
      <c r="A73" s="3" t="s">
        <v>5</v>
      </c>
      <c r="B73" s="16">
        <v>1</v>
      </c>
      <c r="C73" s="14">
        <v>3</v>
      </c>
      <c r="D73" s="3">
        <f>B73*C73</f>
        <v>3</v>
      </c>
      <c r="E73" s="3">
        <f>D73*300</f>
        <v>900</v>
      </c>
      <c r="F73" s="17">
        <f>E73</f>
        <v>900</v>
      </c>
      <c r="G73" s="8"/>
    </row>
    <row r="74" spans="1:7" ht="19.5">
      <c r="A74" s="20" t="s">
        <v>8</v>
      </c>
      <c r="B74" s="20"/>
      <c r="C74" s="20"/>
      <c r="D74" s="3">
        <f t="shared" ref="D74" si="17">B74*C74</f>
        <v>0</v>
      </c>
      <c r="E74" s="3">
        <f t="shared" ref="E74" si="18">D74*300</f>
        <v>0</v>
      </c>
      <c r="F74" s="7">
        <f>SUM(F73:F73)</f>
        <v>900</v>
      </c>
      <c r="G74" s="5">
        <f>F74</f>
        <v>900</v>
      </c>
    </row>
    <row r="75" spans="1:7" ht="15.75">
      <c r="A75" s="41" t="s">
        <v>43</v>
      </c>
      <c r="B75" s="42"/>
      <c r="C75" s="42"/>
      <c r="D75" s="42"/>
      <c r="E75" s="42"/>
      <c r="F75" s="43"/>
      <c r="G75" s="3"/>
    </row>
    <row r="76" spans="1:7" ht="18.75">
      <c r="A76" s="35" t="s">
        <v>21</v>
      </c>
      <c r="B76" s="36"/>
      <c r="C76" s="37"/>
      <c r="D76" s="3"/>
      <c r="E76" s="3"/>
      <c r="F76" s="6">
        <v>1</v>
      </c>
      <c r="G76" s="9">
        <f>F76*300</f>
        <v>300</v>
      </c>
    </row>
    <row r="77" spans="1:7" ht="15.75">
      <c r="A77" s="38" t="s">
        <v>26</v>
      </c>
      <c r="B77" s="39"/>
      <c r="C77" s="40"/>
      <c r="D77" s="3">
        <f t="shared" ref="D77" si="19">B77*C77</f>
        <v>0</v>
      </c>
      <c r="E77" s="3">
        <f t="shared" ref="E77" si="20">D77*300</f>
        <v>0</v>
      </c>
      <c r="F77" s="3"/>
      <c r="G77" s="3"/>
    </row>
    <row r="78" spans="1:7" ht="17.25">
      <c r="A78" s="3" t="s">
        <v>5</v>
      </c>
      <c r="B78" s="16">
        <v>1</v>
      </c>
      <c r="C78" s="14">
        <v>3</v>
      </c>
      <c r="D78" s="3">
        <f>B78*C78</f>
        <v>3</v>
      </c>
      <c r="E78" s="3">
        <f>D78*300</f>
        <v>900</v>
      </c>
      <c r="F78" s="17">
        <f>E78</f>
        <v>900</v>
      </c>
      <c r="G78" s="8"/>
    </row>
    <row r="79" spans="1:7" ht="19.5">
      <c r="A79" s="20" t="s">
        <v>8</v>
      </c>
      <c r="B79" s="20"/>
      <c r="C79" s="20"/>
      <c r="D79" s="3">
        <f t="shared" ref="D79" si="21">B79*C79</f>
        <v>0</v>
      </c>
      <c r="E79" s="3">
        <f t="shared" ref="E79" si="22">D79*300</f>
        <v>0</v>
      </c>
      <c r="F79" s="7">
        <f>SUM(F78:F78)</f>
        <v>900</v>
      </c>
      <c r="G79" s="5">
        <f>F79</f>
        <v>900</v>
      </c>
    </row>
    <row r="80" spans="1:7" ht="15.75">
      <c r="A80" s="41" t="s">
        <v>44</v>
      </c>
      <c r="B80" s="42"/>
      <c r="C80" s="42"/>
      <c r="D80" s="42"/>
      <c r="E80" s="42"/>
      <c r="F80" s="43"/>
      <c r="G80" s="3"/>
    </row>
    <row r="81" spans="1:7" ht="18.75">
      <c r="A81" s="35" t="s">
        <v>21</v>
      </c>
      <c r="B81" s="36"/>
      <c r="C81" s="37"/>
      <c r="D81" s="3"/>
      <c r="E81" s="3"/>
      <c r="F81" s="6">
        <v>1</v>
      </c>
      <c r="G81" s="9">
        <f>F81*300</f>
        <v>300</v>
      </c>
    </row>
    <row r="82" spans="1:7" ht="15.75">
      <c r="A82" s="38" t="s">
        <v>27</v>
      </c>
      <c r="B82" s="39"/>
      <c r="C82" s="40"/>
      <c r="D82" s="3">
        <f t="shared" ref="D82" si="23">B82*C82</f>
        <v>0</v>
      </c>
      <c r="E82" s="3">
        <f t="shared" ref="E82" si="24">D82*300</f>
        <v>0</v>
      </c>
      <c r="F82" s="3"/>
      <c r="G82" s="3"/>
    </row>
    <row r="83" spans="1:7" ht="17.25">
      <c r="A83" s="3" t="s">
        <v>5</v>
      </c>
      <c r="B83" s="16">
        <v>1</v>
      </c>
      <c r="C83" s="14">
        <v>3</v>
      </c>
      <c r="D83" s="3">
        <f>B83*C83</f>
        <v>3</v>
      </c>
      <c r="E83" s="3">
        <f>D83*300</f>
        <v>900</v>
      </c>
      <c r="F83" s="17">
        <f>E83</f>
        <v>900</v>
      </c>
      <c r="G83" s="8"/>
    </row>
    <row r="84" spans="1:7" ht="19.5">
      <c r="A84" s="20" t="s">
        <v>8</v>
      </c>
      <c r="B84" s="20"/>
      <c r="C84" s="20"/>
      <c r="D84" s="3">
        <f t="shared" ref="D84" si="25">B84*C84</f>
        <v>0</v>
      </c>
      <c r="E84" s="3">
        <f t="shared" ref="E84" si="26">D84*300</f>
        <v>0</v>
      </c>
      <c r="F84" s="7">
        <f>SUM(F83:F83)</f>
        <v>900</v>
      </c>
      <c r="G84" s="5">
        <f>F84</f>
        <v>900</v>
      </c>
    </row>
    <row r="85" spans="1:7" ht="15.75">
      <c r="A85" s="41" t="s">
        <v>45</v>
      </c>
      <c r="B85" s="42"/>
      <c r="C85" s="42"/>
      <c r="D85" s="42"/>
      <c r="E85" s="42"/>
      <c r="F85" s="43"/>
      <c r="G85" s="3"/>
    </row>
    <row r="86" spans="1:7" ht="18.75">
      <c r="A86" s="35" t="s">
        <v>21</v>
      </c>
      <c r="B86" s="36"/>
      <c r="C86" s="37"/>
      <c r="D86" s="3"/>
      <c r="E86" s="3"/>
      <c r="F86" s="6">
        <v>1</v>
      </c>
      <c r="G86" s="9">
        <f>F86*300</f>
        <v>300</v>
      </c>
    </row>
    <row r="87" spans="1:7" ht="15.75">
      <c r="A87" s="38" t="s">
        <v>46</v>
      </c>
      <c r="B87" s="39"/>
      <c r="C87" s="40"/>
      <c r="D87" s="3">
        <f t="shared" ref="D87" si="27">B87*C87</f>
        <v>0</v>
      </c>
      <c r="E87" s="3">
        <f t="shared" ref="E87" si="28">D87*300</f>
        <v>0</v>
      </c>
      <c r="F87" s="3"/>
      <c r="G87" s="3"/>
    </row>
    <row r="88" spans="1:7" ht="15.75">
      <c r="A88" s="46" t="s">
        <v>48</v>
      </c>
      <c r="B88" s="47"/>
      <c r="C88" s="48"/>
      <c r="D88" s="3"/>
      <c r="E88" s="3"/>
      <c r="F88" s="3"/>
      <c r="G88" s="18"/>
    </row>
    <row r="89" spans="1:7" ht="17.25">
      <c r="A89" s="3" t="s">
        <v>5</v>
      </c>
      <c r="B89" s="16">
        <v>1</v>
      </c>
      <c r="C89" s="14">
        <v>10</v>
      </c>
      <c r="D89" s="3">
        <f>B89*C89</f>
        <v>10</v>
      </c>
      <c r="E89" s="3">
        <f>D89*300</f>
        <v>3000</v>
      </c>
      <c r="F89" s="17">
        <f>E89</f>
        <v>3000</v>
      </c>
      <c r="G89" s="8"/>
    </row>
    <row r="90" spans="1:7" ht="19.5">
      <c r="A90" s="20" t="s">
        <v>8</v>
      </c>
      <c r="B90" s="20"/>
      <c r="C90" s="20"/>
      <c r="D90" s="3">
        <f t="shared" ref="D90" si="29">B90*C90</f>
        <v>0</v>
      </c>
      <c r="E90" s="3">
        <f t="shared" ref="E90" si="30">D90*300</f>
        <v>0</v>
      </c>
      <c r="F90" s="7">
        <f>SUM(F89:F89)</f>
        <v>3000</v>
      </c>
      <c r="G90" s="5">
        <f>F90</f>
        <v>3000</v>
      </c>
    </row>
    <row r="91" spans="1:7" ht="15.75">
      <c r="A91" s="41" t="s">
        <v>47</v>
      </c>
      <c r="B91" s="42"/>
      <c r="C91" s="42"/>
      <c r="D91" s="42"/>
      <c r="E91" s="42"/>
      <c r="F91" s="43"/>
      <c r="G91" s="3"/>
    </row>
    <row r="92" spans="1:7" ht="18.75">
      <c r="A92" s="35" t="s">
        <v>21</v>
      </c>
      <c r="B92" s="36"/>
      <c r="C92" s="37"/>
      <c r="D92" s="3"/>
      <c r="E92" s="3"/>
      <c r="F92" s="6">
        <v>2</v>
      </c>
      <c r="G92" s="9">
        <f>F92*300</f>
        <v>600</v>
      </c>
    </row>
    <row r="93" spans="1:7" ht="15.75">
      <c r="A93" s="21" t="s">
        <v>28</v>
      </c>
      <c r="B93" s="22"/>
      <c r="C93" s="23"/>
      <c r="D93" s="3">
        <f t="shared" ref="D93" si="31">B93*C93</f>
        <v>0</v>
      </c>
      <c r="E93" s="3">
        <f t="shared" ref="E93" si="32">D93*300</f>
        <v>0</v>
      </c>
      <c r="F93" s="3"/>
      <c r="G93" s="24"/>
    </row>
    <row r="94" spans="1:7" ht="17.25">
      <c r="A94" s="27" t="s">
        <v>29</v>
      </c>
      <c r="B94" s="28"/>
      <c r="C94" s="29"/>
      <c r="D94" s="3"/>
      <c r="E94" s="3"/>
      <c r="F94" s="6">
        <v>3000</v>
      </c>
      <c r="G94" s="25"/>
    </row>
    <row r="95" spans="1:7" ht="17.25">
      <c r="A95" s="27" t="s">
        <v>4</v>
      </c>
      <c r="B95" s="28"/>
      <c r="C95" s="29"/>
      <c r="D95" s="3"/>
      <c r="E95" s="3"/>
      <c r="F95" s="6">
        <v>1500</v>
      </c>
      <c r="G95" s="25"/>
    </row>
    <row r="96" spans="1:7" ht="17.25">
      <c r="A96" s="27" t="s">
        <v>30</v>
      </c>
      <c r="B96" s="28"/>
      <c r="C96" s="29"/>
      <c r="D96" s="3"/>
      <c r="E96" s="3"/>
      <c r="F96" s="6">
        <v>4000</v>
      </c>
      <c r="G96" s="25"/>
    </row>
    <row r="97" spans="1:7" ht="17.25">
      <c r="A97" s="27" t="s">
        <v>31</v>
      </c>
      <c r="B97" s="28"/>
      <c r="C97" s="29"/>
      <c r="D97" s="3"/>
      <c r="E97" s="3"/>
      <c r="F97" s="6">
        <v>1000</v>
      </c>
      <c r="G97" s="25"/>
    </row>
    <row r="98" spans="1:7" ht="17.25">
      <c r="A98" s="27" t="s">
        <v>32</v>
      </c>
      <c r="B98" s="28"/>
      <c r="C98" s="29"/>
      <c r="D98" s="3"/>
      <c r="E98" s="3"/>
      <c r="F98" s="6">
        <v>5000</v>
      </c>
      <c r="G98" s="25"/>
    </row>
    <row r="99" spans="1:7" ht="17.25">
      <c r="A99" s="27" t="s">
        <v>33</v>
      </c>
      <c r="B99" s="28"/>
      <c r="C99" s="29"/>
      <c r="D99" s="3"/>
      <c r="E99" s="3"/>
      <c r="F99" s="6">
        <v>3000</v>
      </c>
      <c r="G99" s="25"/>
    </row>
    <row r="100" spans="1:7" ht="17.25">
      <c r="A100" s="27" t="s">
        <v>34</v>
      </c>
      <c r="B100" s="28"/>
      <c r="C100" s="29"/>
      <c r="D100" s="3"/>
      <c r="E100" s="3"/>
      <c r="F100" s="6">
        <v>1500</v>
      </c>
      <c r="G100" s="25"/>
    </row>
    <row r="101" spans="1:7" ht="17.25">
      <c r="A101" s="35" t="s">
        <v>35</v>
      </c>
      <c r="B101" s="36"/>
      <c r="C101" s="37"/>
      <c r="D101" s="3">
        <f>B101*C101</f>
        <v>0</v>
      </c>
      <c r="E101" s="3">
        <f>D101*300</f>
        <v>0</v>
      </c>
      <c r="F101" s="17">
        <v>63</v>
      </c>
      <c r="G101" s="26"/>
    </row>
    <row r="102" spans="1:7" ht="19.5">
      <c r="A102" s="20" t="s">
        <v>8</v>
      </c>
      <c r="B102" s="20"/>
      <c r="C102" s="20"/>
      <c r="D102" s="3">
        <f t="shared" ref="D102" si="33">B102*C102</f>
        <v>0</v>
      </c>
      <c r="E102" s="3">
        <f t="shared" ref="E102" si="34">D102*300</f>
        <v>0</v>
      </c>
      <c r="F102" s="7">
        <f>F94+F95+F96+F97+F98+F99+F100</f>
        <v>19000</v>
      </c>
      <c r="G102" s="5">
        <f>F101*300+F102</f>
        <v>37900</v>
      </c>
    </row>
    <row r="103" spans="1:7">
      <c r="A103" s="30" t="s">
        <v>36</v>
      </c>
      <c r="B103" s="31"/>
      <c r="C103" s="32"/>
      <c r="D103" s="3">
        <f t="shared" ref="D103:D108" si="35">B103*C103</f>
        <v>0</v>
      </c>
      <c r="E103" s="3">
        <f t="shared" ref="E103:E108" si="36">D103*300</f>
        <v>0</v>
      </c>
      <c r="F103" s="3">
        <v>2000</v>
      </c>
      <c r="G103" s="3"/>
    </row>
    <row r="104" spans="1:7">
      <c r="A104" s="55" t="s">
        <v>37</v>
      </c>
      <c r="B104" s="36"/>
      <c r="C104" s="37"/>
      <c r="D104" s="3">
        <f t="shared" si="35"/>
        <v>0</v>
      </c>
      <c r="E104" s="3">
        <f t="shared" si="36"/>
        <v>0</v>
      </c>
      <c r="F104" s="3">
        <v>3500</v>
      </c>
      <c r="G104" s="3"/>
    </row>
    <row r="105" spans="1:7">
      <c r="A105" s="56" t="s">
        <v>38</v>
      </c>
      <c r="B105" s="57"/>
      <c r="C105" s="58"/>
      <c r="D105" s="3">
        <f t="shared" si="35"/>
        <v>0</v>
      </c>
      <c r="E105" s="3">
        <f t="shared" si="36"/>
        <v>0</v>
      </c>
      <c r="F105" s="3">
        <v>4000</v>
      </c>
      <c r="G105" s="3"/>
    </row>
    <row r="106" spans="1:7">
      <c r="A106" s="27" t="s">
        <v>39</v>
      </c>
      <c r="B106" s="28"/>
      <c r="C106" s="29"/>
      <c r="D106" s="3">
        <f t="shared" si="35"/>
        <v>0</v>
      </c>
      <c r="E106" s="3">
        <f t="shared" si="36"/>
        <v>0</v>
      </c>
      <c r="F106" s="3">
        <v>1000</v>
      </c>
      <c r="G106" s="3"/>
    </row>
    <row r="107" spans="1:7">
      <c r="A107" s="49" t="s">
        <v>40</v>
      </c>
      <c r="B107" s="50"/>
      <c r="C107" s="51"/>
      <c r="D107" s="3">
        <f t="shared" si="35"/>
        <v>0</v>
      </c>
      <c r="E107" s="3">
        <f t="shared" si="36"/>
        <v>0</v>
      </c>
      <c r="F107" s="3">
        <v>500</v>
      </c>
      <c r="G107" s="3"/>
    </row>
    <row r="108" spans="1:7">
      <c r="A108" s="49" t="s">
        <v>41</v>
      </c>
      <c r="B108" s="50"/>
      <c r="C108" s="51"/>
      <c r="D108" s="3">
        <f t="shared" si="35"/>
        <v>0</v>
      </c>
      <c r="E108" s="3">
        <f t="shared" si="36"/>
        <v>0</v>
      </c>
      <c r="F108" s="3">
        <v>4000</v>
      </c>
      <c r="G108" s="3"/>
    </row>
    <row r="109" spans="1:7" ht="21">
      <c r="A109" s="52" t="s">
        <v>49</v>
      </c>
      <c r="B109" s="53"/>
      <c r="C109" s="54"/>
      <c r="D109" s="3"/>
      <c r="E109" s="3"/>
      <c r="F109" s="3"/>
      <c r="G109" s="19">
        <f>F108+F107+F106+F105+F104+F103+G102+G92+G90+G86+G84+G81+G79+G76+G74+G71+G69+G66+G65+G63+G58+G53+G48+G43+G38+G33+G28+G23+G18+G13+G8</f>
        <v>85100</v>
      </c>
    </row>
  </sheetData>
  <mergeCells count="101">
    <mergeCell ref="A108:C108"/>
    <mergeCell ref="A109:C109"/>
    <mergeCell ref="A102:C102"/>
    <mergeCell ref="A103:C103"/>
    <mergeCell ref="A104:C104"/>
    <mergeCell ref="A105:C105"/>
    <mergeCell ref="A106:C106"/>
    <mergeCell ref="A107:C107"/>
    <mergeCell ref="A93:C93"/>
    <mergeCell ref="G93:G101"/>
    <mergeCell ref="A94:C94"/>
    <mergeCell ref="A95:C95"/>
    <mergeCell ref="A96:C96"/>
    <mergeCell ref="A97:C97"/>
    <mergeCell ref="A98:C98"/>
    <mergeCell ref="A99:C99"/>
    <mergeCell ref="A100:C100"/>
    <mergeCell ref="A101:C101"/>
    <mergeCell ref="A86:C86"/>
    <mergeCell ref="A87:C87"/>
    <mergeCell ref="A88:C88"/>
    <mergeCell ref="A90:C90"/>
    <mergeCell ref="A91:F91"/>
    <mergeCell ref="A92:C92"/>
    <mergeCell ref="A79:C79"/>
    <mergeCell ref="A80:F80"/>
    <mergeCell ref="A81:C81"/>
    <mergeCell ref="A82:C82"/>
    <mergeCell ref="A84:C84"/>
    <mergeCell ref="A85:F85"/>
    <mergeCell ref="A71:C71"/>
    <mergeCell ref="A72:C72"/>
    <mergeCell ref="A74:C74"/>
    <mergeCell ref="A75:F75"/>
    <mergeCell ref="A76:C76"/>
    <mergeCell ref="A77:C77"/>
    <mergeCell ref="A64:F64"/>
    <mergeCell ref="A65:C65"/>
    <mergeCell ref="A66:C66"/>
    <mergeCell ref="A67:C67"/>
    <mergeCell ref="A69:C69"/>
    <mergeCell ref="A70:F70"/>
    <mergeCell ref="A58:C58"/>
    <mergeCell ref="A59:C59"/>
    <mergeCell ref="G59:G62"/>
    <mergeCell ref="A60:C60"/>
    <mergeCell ref="A61:C61"/>
    <mergeCell ref="A63:C63"/>
    <mergeCell ref="A49:C49"/>
    <mergeCell ref="G49:G52"/>
    <mergeCell ref="A50:C50"/>
    <mergeCell ref="A51:C51"/>
    <mergeCell ref="A53:C53"/>
    <mergeCell ref="A54:C54"/>
    <mergeCell ref="G54:G57"/>
    <mergeCell ref="A55:C55"/>
    <mergeCell ref="A56:C56"/>
    <mergeCell ref="A43:C43"/>
    <mergeCell ref="A44:C44"/>
    <mergeCell ref="G44:G47"/>
    <mergeCell ref="A45:C45"/>
    <mergeCell ref="A46:C46"/>
    <mergeCell ref="A48:C48"/>
    <mergeCell ref="A34:C34"/>
    <mergeCell ref="G34:G37"/>
    <mergeCell ref="A35:C35"/>
    <mergeCell ref="A36:C36"/>
    <mergeCell ref="A38:C38"/>
    <mergeCell ref="A39:C39"/>
    <mergeCell ref="G39:G42"/>
    <mergeCell ref="A40:C40"/>
    <mergeCell ref="A41:C41"/>
    <mergeCell ref="A28:C28"/>
    <mergeCell ref="A29:C29"/>
    <mergeCell ref="G29:G32"/>
    <mergeCell ref="A30:C30"/>
    <mergeCell ref="B31:C31"/>
    <mergeCell ref="A33:C33"/>
    <mergeCell ref="A19:C19"/>
    <mergeCell ref="G19:G22"/>
    <mergeCell ref="A20:C20"/>
    <mergeCell ref="A21:C21"/>
    <mergeCell ref="A23:C23"/>
    <mergeCell ref="A24:C24"/>
    <mergeCell ref="G24:G27"/>
    <mergeCell ref="A25:C25"/>
    <mergeCell ref="B26:C26"/>
    <mergeCell ref="A13:C13"/>
    <mergeCell ref="A14:C14"/>
    <mergeCell ref="G14:G17"/>
    <mergeCell ref="A15:C15"/>
    <mergeCell ref="A16:C16"/>
    <mergeCell ref="A18:C18"/>
    <mergeCell ref="A5:C5"/>
    <mergeCell ref="G5:G7"/>
    <mergeCell ref="A6:C6"/>
    <mergeCell ref="A8:C8"/>
    <mergeCell ref="A9:C9"/>
    <mergeCell ref="G9:G12"/>
    <mergeCell ref="A10:C10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nsphss</dc:creator>
  <cp:lastModifiedBy>greeshma</cp:lastModifiedBy>
  <cp:lastPrinted>2002-01-01T03:08:15Z</cp:lastPrinted>
  <dcterms:created xsi:type="dcterms:W3CDTF">2012-07-23T18:37:37Z</dcterms:created>
  <dcterms:modified xsi:type="dcterms:W3CDTF">2002-01-01T03:11:57Z</dcterms:modified>
</cp:coreProperties>
</file>